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25" windowHeight="8010"/>
  </bookViews>
  <sheets>
    <sheet name="A.3.1-KPU" sheetId="1" r:id="rId1"/>
    <sheet name="TMS-PERBAIKAN" sheetId="2" r:id="rId2"/>
    <sheet name="DPTb" sheetId="5" r:id="rId3"/>
  </sheets>
  <definedNames>
    <definedName name="_xlnm.Print_Area" localSheetId="0">'A.3.1-KPU'!$A$1:$M$50</definedName>
    <definedName name="_xlnm.Print_Area" localSheetId="2">DPTb!$A$1:$N$48</definedName>
  </definedNames>
  <calcPr calcId="152511"/>
</workbook>
</file>

<file path=xl/calcChain.xml><?xml version="1.0" encoding="utf-8"?>
<calcChain xmlns="http://schemas.openxmlformats.org/spreadsheetml/2006/main">
  <c r="D36" i="5" l="1"/>
  <c r="E36" i="5"/>
  <c r="F36" i="5"/>
  <c r="G36" i="5"/>
  <c r="I36" i="5"/>
  <c r="J36" i="5"/>
  <c r="K36" i="5"/>
  <c r="L36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10" i="5"/>
  <c r="M36" i="5" l="1"/>
  <c r="H36" i="5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10" i="2"/>
  <c r="H36" i="2"/>
  <c r="I36" i="2"/>
  <c r="J36" i="2"/>
  <c r="L36" i="2"/>
  <c r="M36" i="2"/>
  <c r="G36" i="2"/>
  <c r="D36" i="2"/>
  <c r="E36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10" i="2"/>
  <c r="F36" i="2" l="1"/>
  <c r="K36" i="2"/>
  <c r="L17" i="1" l="1"/>
  <c r="L22" i="1"/>
  <c r="L26" i="1"/>
  <c r="L27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2" i="1"/>
  <c r="E38" i="1"/>
  <c r="F38" i="1"/>
  <c r="G38" i="1"/>
  <c r="I38" i="1"/>
  <c r="J38" i="1"/>
  <c r="D38" i="1"/>
  <c r="H13" i="1"/>
  <c r="L13" i="1" s="1"/>
  <c r="H14" i="1"/>
  <c r="L14" i="1" s="1"/>
  <c r="H15" i="1"/>
  <c r="L15" i="1" s="1"/>
  <c r="H16" i="1"/>
  <c r="L16" i="1" s="1"/>
  <c r="H17" i="1"/>
  <c r="H18" i="1"/>
  <c r="L18" i="1" s="1"/>
  <c r="H19" i="1"/>
  <c r="L19" i="1" s="1"/>
  <c r="H20" i="1"/>
  <c r="L20" i="1" s="1"/>
  <c r="H21" i="1"/>
  <c r="L21" i="1" s="1"/>
  <c r="H22" i="1"/>
  <c r="H23" i="1"/>
  <c r="L23" i="1" s="1"/>
  <c r="H24" i="1"/>
  <c r="L24" i="1" s="1"/>
  <c r="H25" i="1"/>
  <c r="L25" i="1" s="1"/>
  <c r="H26" i="1"/>
  <c r="H27" i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12" i="1"/>
  <c r="L12" i="1" s="1"/>
  <c r="H38" i="1" l="1"/>
  <c r="L38" i="1"/>
  <c r="K38" i="1"/>
</calcChain>
</file>

<file path=xl/sharedStrings.xml><?xml version="1.0" encoding="utf-8"?>
<sst xmlns="http://schemas.openxmlformats.org/spreadsheetml/2006/main" count="221" uniqueCount="74">
  <si>
    <t>A.3.1-KPU</t>
  </si>
  <si>
    <t xml:space="preserve"> REKAPITULASI DAFTAR PEMILIH TETAP</t>
  </si>
  <si>
    <t>PEMILIHAN UMUM TAHUN 2019</t>
  </si>
  <si>
    <t xml:space="preserve">OLEH KPU/KIP KABUPATEN/KOTA </t>
  </si>
  <si>
    <t>PROVINSI</t>
  </si>
  <si>
    <t>KABUPATEN/KOTA</t>
  </si>
  <si>
    <t>No.</t>
  </si>
  <si>
    <t>Nama Kecamatan</t>
  </si>
  <si>
    <t>Jumlah TPS</t>
  </si>
  <si>
    <t>Keterangan</t>
  </si>
  <si>
    <t>L</t>
  </si>
  <si>
    <t>P</t>
  </si>
  <si>
    <t>L+P</t>
  </si>
  <si>
    <t>TOTAL</t>
  </si>
  <si>
    <t>Nama</t>
  </si>
  <si>
    <t>Tanda Tangan</t>
  </si>
  <si>
    <t>1.</t>
  </si>
  <si>
    <t>Ketua</t>
  </si>
  <si>
    <t>............</t>
  </si>
  <si>
    <t>2.</t>
  </si>
  <si>
    <t>Anggota</t>
  </si>
  <si>
    <t>3.</t>
  </si>
  <si>
    <t>4.</t>
  </si>
  <si>
    <t>5.</t>
  </si>
  <si>
    <t>Jumlah Pemilih TMS</t>
  </si>
  <si>
    <t>Jumlah Pemilih Perbaikan Data</t>
  </si>
  <si>
    <t>Sebaran TPS</t>
  </si>
  <si>
    <t>Sebaran
Kel/Desa</t>
  </si>
  <si>
    <t xml:space="preserve"> REKAPITULASI DAFTAR PEMILIH TAMBAHAN</t>
  </si>
  <si>
    <t>Jumlah Pemilih DPTHP-2</t>
  </si>
  <si>
    <t>Jumlah
Desa/Kel</t>
  </si>
  <si>
    <t>Jumlah Pemilih Baru*</t>
  </si>
  <si>
    <t>*) Jika ada rekom BAWASLU untuk DPK menjadi DPT</t>
  </si>
  <si>
    <t xml:space="preserve"> REKAPITULASI PEMILIH TMS DAN PERBAIKAN DATA DAFTAR PEMILIH TETAP</t>
  </si>
  <si>
    <t xml:space="preserve"> Pemilih Masuk</t>
  </si>
  <si>
    <t>Pemilih Keluar</t>
  </si>
  <si>
    <t>Sebaran
Desa/Kel</t>
  </si>
  <si>
    <t>Jumlah Pemilih
(11=7+10)</t>
  </si>
  <si>
    <t>: JAWA TENGAH</t>
  </si>
  <si>
    <t>: KLATEN</t>
  </si>
  <si>
    <t>Disahkan dalam rapat pleno KPU Kabupaten di Klaten Tanggal 2 April 2019</t>
  </si>
  <si>
    <t>KPU KABUPATEN KLATEN</t>
  </si>
  <si>
    <t>KLATEN UTARA</t>
  </si>
  <si>
    <t>KLATEN TENGAH</t>
  </si>
  <si>
    <t>KLATEN SELATAN</t>
  </si>
  <si>
    <t>KALIKOTES</t>
  </si>
  <si>
    <t>NGAWEN</t>
  </si>
  <si>
    <t>KEBONARUM</t>
  </si>
  <si>
    <t>WEDI</t>
  </si>
  <si>
    <t>JOGONALAN</t>
  </si>
  <si>
    <t>GANTIWARNO</t>
  </si>
  <si>
    <t>PRAMBANAN</t>
  </si>
  <si>
    <t>MANISRENGGO</t>
  </si>
  <si>
    <t>KEMALANG</t>
  </si>
  <si>
    <t>KARANGNONGKO</t>
  </si>
  <si>
    <t>JATINOM</t>
  </si>
  <si>
    <t>KARANGANOM</t>
  </si>
  <si>
    <t>TULUNG</t>
  </si>
  <si>
    <t>POLANHARJO</t>
  </si>
  <si>
    <t>DELANGGU</t>
  </si>
  <si>
    <t>CEPER</t>
  </si>
  <si>
    <t>JUWIRING</t>
  </si>
  <si>
    <t>WONOSARI</t>
  </si>
  <si>
    <t>PEDAN</t>
  </si>
  <si>
    <t>TRUCUK</t>
  </si>
  <si>
    <t>KARANGDOWO</t>
  </si>
  <si>
    <t>BAYAT</t>
  </si>
  <si>
    <t>CAWAS</t>
  </si>
  <si>
    <t xml:space="preserve"> </t>
  </si>
  <si>
    <t>Kartika Sari Handayani, S.E., M.Si</t>
  </si>
  <si>
    <t>Indrawati Yuliani, S.H.</t>
  </si>
  <si>
    <t>Syamsul Ma’arif, S.Pd.I</t>
  </si>
  <si>
    <t>Samsul Huda, S.H.I</t>
  </si>
  <si>
    <t>Wandyo Supriyatno, S.H, M.H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</si>
</sst>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65" fontId="6" fillId="0" borderId="1" xfId="2" applyNumberFormat="1" applyFont="1" applyFill="1" applyBorder="1"/>
    <xf numFmtId="165" fontId="7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2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14290</xdr:colOff>
      <xdr:row>0</xdr:row>
      <xdr:rowOff>85725</xdr:rowOff>
    </xdr:from>
    <xdr:to>
      <xdr:col>2</xdr:col>
      <xdr:colOff>154781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8" y="85725"/>
          <a:ext cx="628647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14290</xdr:colOff>
      <xdr:row>0</xdr:row>
      <xdr:rowOff>85725</xdr:rowOff>
    </xdr:from>
    <xdr:to>
      <xdr:col>2</xdr:col>
      <xdr:colOff>271465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8" y="85725"/>
          <a:ext cx="745331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14290</xdr:colOff>
      <xdr:row>0</xdr:row>
      <xdr:rowOff>85725</xdr:rowOff>
    </xdr:from>
    <xdr:to>
      <xdr:col>2</xdr:col>
      <xdr:colOff>271465</xdr:colOff>
      <xdr:row>3</xdr:row>
      <xdr:rowOff>130175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40" y="85725"/>
          <a:ext cx="7429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view="pageBreakPreview" topLeftCell="B1" zoomScale="80" zoomScaleNormal="100" zoomScaleSheetLayoutView="80" workbookViewId="0">
      <selection activeCell="Q27" sqref="Q27"/>
    </sheetView>
  </sheetViews>
  <sheetFormatPr defaultRowHeight="15" x14ac:dyDescent="0.25"/>
  <cols>
    <col min="1" max="1" width="5.42578125" customWidth="1"/>
    <col min="2" max="2" width="7.28515625" customWidth="1"/>
    <col min="3" max="3" width="28.85546875" customWidth="1"/>
    <col min="4" max="4" width="10" customWidth="1"/>
    <col min="5" max="5" width="8.7109375" customWidth="1"/>
    <col min="6" max="7" width="10.7109375" bestFit="1" customWidth="1"/>
    <col min="8" max="8" width="12.5703125" customWidth="1"/>
    <col min="9" max="11" width="8.5703125" customWidth="1"/>
    <col min="12" max="12" width="14.7109375" customWidth="1"/>
    <col min="13" max="13" width="17" customWidth="1"/>
    <col min="14" max="17" width="8.5703125" customWidth="1"/>
    <col min="18" max="18" width="17" customWidth="1"/>
    <col min="19" max="19" width="12.140625" customWidth="1"/>
  </cols>
  <sheetData>
    <row r="1" spans="1:19" ht="21" customHeight="1" x14ac:dyDescent="0.25">
      <c r="A1" s="1"/>
      <c r="B1" s="1"/>
      <c r="C1" s="1"/>
      <c r="D1" s="1"/>
      <c r="E1" s="1"/>
      <c r="F1" s="1"/>
      <c r="G1" s="1"/>
      <c r="H1" s="1"/>
      <c r="M1" s="2" t="s">
        <v>0</v>
      </c>
    </row>
    <row r="2" spans="1:19" x14ac:dyDescent="0.25">
      <c r="A2" s="1"/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3"/>
      <c r="O2" s="3"/>
      <c r="P2" s="3"/>
      <c r="Q2" s="3"/>
      <c r="R2" s="3"/>
      <c r="S2" s="3"/>
    </row>
    <row r="3" spans="1:19" x14ac:dyDescent="0.25">
      <c r="A3" s="1"/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3"/>
      <c r="O3" s="3"/>
      <c r="P3" s="3"/>
      <c r="Q3" s="3"/>
      <c r="R3" s="3"/>
      <c r="S3" s="3"/>
    </row>
    <row r="4" spans="1:19" x14ac:dyDescent="0.25">
      <c r="A4" s="1"/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3"/>
      <c r="O4" s="3"/>
      <c r="P4" s="3"/>
      <c r="Q4" s="3"/>
      <c r="R4" s="3"/>
      <c r="S4" s="3"/>
    </row>
    <row r="5" spans="1:19" x14ac:dyDescent="0.25">
      <c r="A5" s="1"/>
      <c r="B5" s="25" t="s">
        <v>4</v>
      </c>
      <c r="C5" s="25"/>
      <c r="D5" s="3" t="s">
        <v>38</v>
      </c>
      <c r="E5" s="3"/>
      <c r="F5" s="3"/>
      <c r="G5" s="3"/>
      <c r="H5" s="3"/>
      <c r="I5" s="3"/>
    </row>
    <row r="6" spans="1:19" x14ac:dyDescent="0.25">
      <c r="A6" s="1"/>
      <c r="B6" s="25" t="s">
        <v>5</v>
      </c>
      <c r="C6" s="25"/>
      <c r="D6" s="3" t="s">
        <v>39</v>
      </c>
      <c r="E6" s="3"/>
      <c r="F6" s="3"/>
      <c r="G6" s="3"/>
      <c r="H6" s="3"/>
      <c r="I6" s="3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</row>
    <row r="8" spans="1:19" s="44" customFormat="1" ht="15.75" x14ac:dyDescent="0.25">
      <c r="A8" s="41"/>
      <c r="B8" s="42" t="s">
        <v>6</v>
      </c>
      <c r="C8" s="42" t="s">
        <v>7</v>
      </c>
      <c r="D8" s="42" t="s">
        <v>30</v>
      </c>
      <c r="E8" s="42" t="s">
        <v>8</v>
      </c>
      <c r="F8" s="42" t="s">
        <v>29</v>
      </c>
      <c r="G8" s="42"/>
      <c r="H8" s="42"/>
      <c r="I8" s="42" t="s">
        <v>31</v>
      </c>
      <c r="J8" s="42"/>
      <c r="K8" s="42"/>
      <c r="L8" s="42" t="s">
        <v>37</v>
      </c>
      <c r="M8" s="43" t="s">
        <v>9</v>
      </c>
    </row>
    <row r="9" spans="1:19" s="44" customFormat="1" ht="15" customHeight="1" x14ac:dyDescent="0.2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1:19" s="44" customFormat="1" ht="15.75" x14ac:dyDescent="0.25">
      <c r="B10" s="42"/>
      <c r="C10" s="42"/>
      <c r="D10" s="42"/>
      <c r="E10" s="42"/>
      <c r="F10" s="45" t="s">
        <v>10</v>
      </c>
      <c r="G10" s="45" t="s">
        <v>11</v>
      </c>
      <c r="H10" s="45" t="s">
        <v>12</v>
      </c>
      <c r="I10" s="46" t="s">
        <v>10</v>
      </c>
      <c r="J10" s="46" t="s">
        <v>11</v>
      </c>
      <c r="K10" s="45" t="s">
        <v>12</v>
      </c>
      <c r="L10" s="42"/>
      <c r="M10" s="43"/>
    </row>
    <row r="11" spans="1:19" s="44" customFormat="1" ht="10.5" customHeight="1" x14ac:dyDescent="0.25"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45">
        <v>9</v>
      </c>
      <c r="K11" s="45">
        <v>10</v>
      </c>
      <c r="L11" s="45">
        <v>11</v>
      </c>
      <c r="M11" s="45">
        <v>12</v>
      </c>
    </row>
    <row r="12" spans="1:19" s="44" customFormat="1" ht="15.75" x14ac:dyDescent="0.25">
      <c r="B12" s="32">
        <v>1</v>
      </c>
      <c r="C12" s="33" t="s">
        <v>42</v>
      </c>
      <c r="D12" s="34">
        <v>8</v>
      </c>
      <c r="E12" s="34">
        <v>150</v>
      </c>
      <c r="F12" s="34">
        <v>17961</v>
      </c>
      <c r="G12" s="34">
        <v>18827</v>
      </c>
      <c r="H12" s="35">
        <f>SUM(F12:G12)</f>
        <v>36788</v>
      </c>
      <c r="I12" s="34">
        <v>0</v>
      </c>
      <c r="J12" s="34">
        <v>0</v>
      </c>
      <c r="K12" s="35">
        <f>SUM(I12:J12)</f>
        <v>0</v>
      </c>
      <c r="L12" s="35">
        <f>SUM(H12,K12)</f>
        <v>36788</v>
      </c>
      <c r="M12" s="33"/>
    </row>
    <row r="13" spans="1:19" s="44" customFormat="1" ht="15.75" x14ac:dyDescent="0.25">
      <c r="B13" s="36">
        <v>2</v>
      </c>
      <c r="C13" s="37" t="s">
        <v>43</v>
      </c>
      <c r="D13" s="38">
        <v>9</v>
      </c>
      <c r="E13" s="38">
        <v>136</v>
      </c>
      <c r="F13" s="38">
        <v>16050</v>
      </c>
      <c r="G13" s="38">
        <v>17106</v>
      </c>
      <c r="H13" s="35">
        <f t="shared" ref="H13:H37" si="0">SUM(F13:G13)</f>
        <v>33156</v>
      </c>
      <c r="I13" s="34">
        <v>0</v>
      </c>
      <c r="J13" s="34">
        <v>0</v>
      </c>
      <c r="K13" s="35">
        <f t="shared" ref="K13:K37" si="1">SUM(I13:J13)</f>
        <v>0</v>
      </c>
      <c r="L13" s="35">
        <f t="shared" ref="L13:L37" si="2">SUM(H13,K13)</f>
        <v>33156</v>
      </c>
      <c r="M13" s="37"/>
    </row>
    <row r="14" spans="1:19" s="44" customFormat="1" ht="15.75" x14ac:dyDescent="0.25">
      <c r="B14" s="32">
        <v>3</v>
      </c>
      <c r="C14" s="37" t="s">
        <v>44</v>
      </c>
      <c r="D14" s="38">
        <v>12</v>
      </c>
      <c r="E14" s="38">
        <v>139</v>
      </c>
      <c r="F14" s="38">
        <v>15983</v>
      </c>
      <c r="G14" s="38">
        <v>16933</v>
      </c>
      <c r="H14" s="35">
        <f t="shared" si="0"/>
        <v>32916</v>
      </c>
      <c r="I14" s="34">
        <v>0</v>
      </c>
      <c r="J14" s="34">
        <v>0</v>
      </c>
      <c r="K14" s="35">
        <f t="shared" si="1"/>
        <v>0</v>
      </c>
      <c r="L14" s="35">
        <f t="shared" si="2"/>
        <v>32916</v>
      </c>
      <c r="M14" s="37"/>
    </row>
    <row r="15" spans="1:19" s="44" customFormat="1" ht="15.75" x14ac:dyDescent="0.25">
      <c r="B15" s="36">
        <v>4</v>
      </c>
      <c r="C15" s="37" t="s">
        <v>45</v>
      </c>
      <c r="D15" s="38">
        <v>7</v>
      </c>
      <c r="E15" s="38">
        <v>125</v>
      </c>
      <c r="F15" s="38">
        <v>14607</v>
      </c>
      <c r="G15" s="38">
        <v>15044</v>
      </c>
      <c r="H15" s="35">
        <f t="shared" si="0"/>
        <v>29651</v>
      </c>
      <c r="I15" s="34">
        <v>0</v>
      </c>
      <c r="J15" s="34">
        <v>0</v>
      </c>
      <c r="K15" s="35">
        <f t="shared" si="1"/>
        <v>0</v>
      </c>
      <c r="L15" s="35">
        <f t="shared" si="2"/>
        <v>29651</v>
      </c>
      <c r="M15" s="37"/>
    </row>
    <row r="16" spans="1:19" s="44" customFormat="1" ht="15.75" x14ac:dyDescent="0.25">
      <c r="B16" s="32">
        <v>5</v>
      </c>
      <c r="C16" s="37" t="s">
        <v>46</v>
      </c>
      <c r="D16" s="38">
        <v>13</v>
      </c>
      <c r="E16" s="38">
        <v>149</v>
      </c>
      <c r="F16" s="38">
        <v>17359</v>
      </c>
      <c r="G16" s="38">
        <v>17644</v>
      </c>
      <c r="H16" s="35">
        <f t="shared" si="0"/>
        <v>35003</v>
      </c>
      <c r="I16" s="34">
        <v>0</v>
      </c>
      <c r="J16" s="34">
        <v>0</v>
      </c>
      <c r="K16" s="35">
        <f t="shared" si="1"/>
        <v>0</v>
      </c>
      <c r="L16" s="35">
        <f t="shared" si="2"/>
        <v>35003</v>
      </c>
      <c r="M16" s="37"/>
    </row>
    <row r="17" spans="2:14" s="44" customFormat="1" ht="15.75" x14ac:dyDescent="0.25">
      <c r="B17" s="36">
        <v>6</v>
      </c>
      <c r="C17" s="37" t="s">
        <v>47</v>
      </c>
      <c r="D17" s="38">
        <v>7</v>
      </c>
      <c r="E17" s="38">
        <v>68</v>
      </c>
      <c r="F17" s="38">
        <v>7630</v>
      </c>
      <c r="G17" s="38">
        <v>8177</v>
      </c>
      <c r="H17" s="35">
        <f t="shared" si="0"/>
        <v>15807</v>
      </c>
      <c r="I17" s="34">
        <v>0</v>
      </c>
      <c r="J17" s="34">
        <v>0</v>
      </c>
      <c r="K17" s="35">
        <f t="shared" si="1"/>
        <v>0</v>
      </c>
      <c r="L17" s="35">
        <f t="shared" si="2"/>
        <v>15807</v>
      </c>
      <c r="M17" s="37"/>
    </row>
    <row r="18" spans="2:14" s="44" customFormat="1" ht="15.75" x14ac:dyDescent="0.25">
      <c r="B18" s="32">
        <v>7</v>
      </c>
      <c r="C18" s="37" t="s">
        <v>48</v>
      </c>
      <c r="D18" s="38">
        <v>19</v>
      </c>
      <c r="E18" s="38">
        <v>182</v>
      </c>
      <c r="F18" s="38">
        <v>20558</v>
      </c>
      <c r="G18" s="38">
        <v>21296</v>
      </c>
      <c r="H18" s="35">
        <f t="shared" si="0"/>
        <v>41854</v>
      </c>
      <c r="I18" s="34">
        <v>0</v>
      </c>
      <c r="J18" s="34">
        <v>0</v>
      </c>
      <c r="K18" s="35">
        <f t="shared" si="1"/>
        <v>0</v>
      </c>
      <c r="L18" s="35">
        <f t="shared" si="2"/>
        <v>41854</v>
      </c>
      <c r="M18" s="37"/>
    </row>
    <row r="19" spans="2:14" s="44" customFormat="1" ht="15.75" x14ac:dyDescent="0.25">
      <c r="B19" s="36">
        <v>8</v>
      </c>
      <c r="C19" s="37" t="s">
        <v>49</v>
      </c>
      <c r="D19" s="38">
        <v>18</v>
      </c>
      <c r="E19" s="38">
        <v>195</v>
      </c>
      <c r="F19" s="38">
        <v>22557</v>
      </c>
      <c r="G19" s="38">
        <v>22915</v>
      </c>
      <c r="H19" s="35">
        <f t="shared" si="0"/>
        <v>45472</v>
      </c>
      <c r="I19" s="34">
        <v>0</v>
      </c>
      <c r="J19" s="34">
        <v>0</v>
      </c>
      <c r="K19" s="35">
        <f t="shared" si="1"/>
        <v>0</v>
      </c>
      <c r="L19" s="35">
        <f t="shared" si="2"/>
        <v>45472</v>
      </c>
      <c r="M19" s="37"/>
    </row>
    <row r="20" spans="2:14" s="44" customFormat="1" ht="15.75" x14ac:dyDescent="0.25">
      <c r="B20" s="32">
        <v>9</v>
      </c>
      <c r="C20" s="37" t="s">
        <v>50</v>
      </c>
      <c r="D20" s="38">
        <v>16</v>
      </c>
      <c r="E20" s="38">
        <v>135</v>
      </c>
      <c r="F20" s="38">
        <v>15398</v>
      </c>
      <c r="G20" s="38">
        <v>15851</v>
      </c>
      <c r="H20" s="35">
        <f t="shared" si="0"/>
        <v>31249</v>
      </c>
      <c r="I20" s="34">
        <v>0</v>
      </c>
      <c r="J20" s="34">
        <v>0</v>
      </c>
      <c r="K20" s="35">
        <f t="shared" si="1"/>
        <v>0</v>
      </c>
      <c r="L20" s="35">
        <f t="shared" si="2"/>
        <v>31249</v>
      </c>
      <c r="M20" s="37"/>
    </row>
    <row r="21" spans="2:14" s="44" customFormat="1" ht="15.75" x14ac:dyDescent="0.25">
      <c r="B21" s="36">
        <v>10</v>
      </c>
      <c r="C21" s="37" t="s">
        <v>51</v>
      </c>
      <c r="D21" s="38">
        <v>16</v>
      </c>
      <c r="E21" s="38">
        <v>167</v>
      </c>
      <c r="F21" s="38">
        <v>18852</v>
      </c>
      <c r="G21" s="38">
        <v>19652</v>
      </c>
      <c r="H21" s="35">
        <f t="shared" si="0"/>
        <v>38504</v>
      </c>
      <c r="I21" s="34">
        <v>0</v>
      </c>
      <c r="J21" s="34">
        <v>0</v>
      </c>
      <c r="K21" s="35">
        <f t="shared" si="1"/>
        <v>0</v>
      </c>
      <c r="L21" s="35">
        <f t="shared" si="2"/>
        <v>38504</v>
      </c>
      <c r="M21" s="37"/>
    </row>
    <row r="22" spans="2:14" s="44" customFormat="1" ht="15.75" x14ac:dyDescent="0.25">
      <c r="B22" s="32">
        <v>11</v>
      </c>
      <c r="C22" s="37" t="s">
        <v>52</v>
      </c>
      <c r="D22" s="38">
        <v>16</v>
      </c>
      <c r="E22" s="38">
        <v>145</v>
      </c>
      <c r="F22" s="38">
        <v>16243</v>
      </c>
      <c r="G22" s="38">
        <v>17097</v>
      </c>
      <c r="H22" s="35">
        <f t="shared" si="0"/>
        <v>33340</v>
      </c>
      <c r="I22" s="34">
        <v>0</v>
      </c>
      <c r="J22" s="34">
        <v>0</v>
      </c>
      <c r="K22" s="35">
        <f t="shared" si="1"/>
        <v>0</v>
      </c>
      <c r="L22" s="35">
        <f t="shared" si="2"/>
        <v>33340</v>
      </c>
      <c r="M22" s="37"/>
    </row>
    <row r="23" spans="2:14" s="44" customFormat="1" ht="15.75" x14ac:dyDescent="0.25">
      <c r="B23" s="36">
        <v>12</v>
      </c>
      <c r="C23" s="37" t="s">
        <v>53</v>
      </c>
      <c r="D23" s="38">
        <v>13</v>
      </c>
      <c r="E23" s="38">
        <v>128</v>
      </c>
      <c r="F23" s="38">
        <v>14640</v>
      </c>
      <c r="G23" s="38">
        <v>14899</v>
      </c>
      <c r="H23" s="35">
        <f t="shared" si="0"/>
        <v>29539</v>
      </c>
      <c r="I23" s="34">
        <v>0</v>
      </c>
      <c r="J23" s="34">
        <v>0</v>
      </c>
      <c r="K23" s="35">
        <f t="shared" si="1"/>
        <v>0</v>
      </c>
      <c r="L23" s="35">
        <f t="shared" si="2"/>
        <v>29539</v>
      </c>
      <c r="M23" s="37"/>
    </row>
    <row r="24" spans="2:14" s="44" customFormat="1" ht="15.75" x14ac:dyDescent="0.25">
      <c r="B24" s="32">
        <v>13</v>
      </c>
      <c r="C24" s="37" t="s">
        <v>54</v>
      </c>
      <c r="D24" s="38">
        <v>14</v>
      </c>
      <c r="E24" s="38">
        <v>126</v>
      </c>
      <c r="F24" s="38">
        <v>14201</v>
      </c>
      <c r="G24" s="38">
        <v>14974</v>
      </c>
      <c r="H24" s="35">
        <f t="shared" si="0"/>
        <v>29175</v>
      </c>
      <c r="I24" s="34">
        <v>0</v>
      </c>
      <c r="J24" s="34">
        <v>0</v>
      </c>
      <c r="K24" s="35">
        <f t="shared" si="1"/>
        <v>0</v>
      </c>
      <c r="L24" s="35">
        <f t="shared" si="2"/>
        <v>29175</v>
      </c>
      <c r="M24" s="37"/>
    </row>
    <row r="25" spans="2:14" s="44" customFormat="1" ht="15.75" x14ac:dyDescent="0.25">
      <c r="B25" s="36">
        <v>14</v>
      </c>
      <c r="C25" s="37" t="s">
        <v>55</v>
      </c>
      <c r="D25" s="38">
        <v>18</v>
      </c>
      <c r="E25" s="38">
        <v>199</v>
      </c>
      <c r="F25" s="38">
        <v>22787</v>
      </c>
      <c r="G25" s="38">
        <v>23219</v>
      </c>
      <c r="H25" s="35">
        <f t="shared" si="0"/>
        <v>46006</v>
      </c>
      <c r="I25" s="34">
        <v>0</v>
      </c>
      <c r="J25" s="34">
        <v>0</v>
      </c>
      <c r="K25" s="35">
        <f t="shared" si="1"/>
        <v>0</v>
      </c>
      <c r="L25" s="35">
        <f t="shared" si="2"/>
        <v>46006</v>
      </c>
      <c r="M25" s="37"/>
    </row>
    <row r="26" spans="2:14" s="44" customFormat="1" ht="15.75" x14ac:dyDescent="0.25">
      <c r="B26" s="32">
        <v>15</v>
      </c>
      <c r="C26" s="37" t="s">
        <v>56</v>
      </c>
      <c r="D26" s="38">
        <v>19</v>
      </c>
      <c r="E26" s="38">
        <v>159</v>
      </c>
      <c r="F26" s="38">
        <v>17797</v>
      </c>
      <c r="G26" s="38">
        <v>18295</v>
      </c>
      <c r="H26" s="35">
        <f t="shared" si="0"/>
        <v>36092</v>
      </c>
      <c r="I26" s="34">
        <v>0</v>
      </c>
      <c r="J26" s="34">
        <v>0</v>
      </c>
      <c r="K26" s="35">
        <f t="shared" si="1"/>
        <v>0</v>
      </c>
      <c r="L26" s="35">
        <f t="shared" si="2"/>
        <v>36092</v>
      </c>
      <c r="M26" s="37"/>
    </row>
    <row r="27" spans="2:14" s="44" customFormat="1" ht="15.75" x14ac:dyDescent="0.25">
      <c r="B27" s="36">
        <v>16</v>
      </c>
      <c r="C27" s="37" t="s">
        <v>57</v>
      </c>
      <c r="D27" s="38">
        <v>18</v>
      </c>
      <c r="E27" s="38">
        <v>182</v>
      </c>
      <c r="F27" s="38">
        <v>20796</v>
      </c>
      <c r="G27" s="38">
        <v>21339</v>
      </c>
      <c r="H27" s="35">
        <f t="shared" si="0"/>
        <v>42135</v>
      </c>
      <c r="I27" s="34">
        <v>0</v>
      </c>
      <c r="J27" s="34">
        <v>0</v>
      </c>
      <c r="K27" s="35">
        <f t="shared" si="1"/>
        <v>0</v>
      </c>
      <c r="L27" s="35">
        <f t="shared" si="2"/>
        <v>42135</v>
      </c>
      <c r="M27" s="37"/>
    </row>
    <row r="28" spans="2:14" s="44" customFormat="1" ht="15.75" x14ac:dyDescent="0.25">
      <c r="B28" s="32">
        <v>17</v>
      </c>
      <c r="C28" s="37" t="s">
        <v>58</v>
      </c>
      <c r="D28" s="38">
        <v>18</v>
      </c>
      <c r="E28" s="38">
        <v>147</v>
      </c>
      <c r="F28" s="38">
        <v>15872</v>
      </c>
      <c r="G28" s="38">
        <v>16820</v>
      </c>
      <c r="H28" s="35">
        <f t="shared" si="0"/>
        <v>32692</v>
      </c>
      <c r="I28" s="34">
        <v>0</v>
      </c>
      <c r="J28" s="34">
        <v>0</v>
      </c>
      <c r="K28" s="35">
        <f t="shared" si="1"/>
        <v>0</v>
      </c>
      <c r="L28" s="35">
        <f t="shared" si="2"/>
        <v>32692</v>
      </c>
      <c r="M28" s="37"/>
    </row>
    <row r="29" spans="2:14" s="44" customFormat="1" ht="15.75" x14ac:dyDescent="0.25">
      <c r="B29" s="36">
        <v>18</v>
      </c>
      <c r="C29" s="37" t="s">
        <v>59</v>
      </c>
      <c r="D29" s="38">
        <v>16</v>
      </c>
      <c r="E29" s="38">
        <v>148</v>
      </c>
      <c r="F29" s="38">
        <v>16411</v>
      </c>
      <c r="G29" s="38">
        <v>17245</v>
      </c>
      <c r="H29" s="35">
        <f t="shared" si="0"/>
        <v>33656</v>
      </c>
      <c r="I29" s="34">
        <v>0</v>
      </c>
      <c r="J29" s="34">
        <v>0</v>
      </c>
      <c r="K29" s="35">
        <f t="shared" si="1"/>
        <v>0</v>
      </c>
      <c r="L29" s="35">
        <f t="shared" si="2"/>
        <v>33656</v>
      </c>
      <c r="M29" s="37"/>
      <c r="N29" s="44" t="s">
        <v>68</v>
      </c>
    </row>
    <row r="30" spans="2:14" s="44" customFormat="1" ht="15.75" x14ac:dyDescent="0.25">
      <c r="B30" s="32">
        <v>19</v>
      </c>
      <c r="C30" s="37" t="s">
        <v>60</v>
      </c>
      <c r="D30" s="38">
        <v>18</v>
      </c>
      <c r="E30" s="38">
        <v>216</v>
      </c>
      <c r="F30" s="38">
        <v>24988</v>
      </c>
      <c r="G30" s="38">
        <v>25504</v>
      </c>
      <c r="H30" s="35">
        <f t="shared" si="0"/>
        <v>50492</v>
      </c>
      <c r="I30" s="34">
        <v>0</v>
      </c>
      <c r="J30" s="34">
        <v>0</v>
      </c>
      <c r="K30" s="35">
        <f t="shared" si="1"/>
        <v>0</v>
      </c>
      <c r="L30" s="35">
        <f t="shared" si="2"/>
        <v>50492</v>
      </c>
      <c r="M30" s="37"/>
    </row>
    <row r="31" spans="2:14" s="44" customFormat="1" ht="15.75" x14ac:dyDescent="0.25">
      <c r="B31" s="36">
        <v>20</v>
      </c>
      <c r="C31" s="37" t="s">
        <v>61</v>
      </c>
      <c r="D31" s="38">
        <v>19</v>
      </c>
      <c r="E31" s="38">
        <v>196</v>
      </c>
      <c r="F31" s="38">
        <v>22491</v>
      </c>
      <c r="G31" s="38">
        <v>23318</v>
      </c>
      <c r="H31" s="35">
        <f t="shared" si="0"/>
        <v>45809</v>
      </c>
      <c r="I31" s="34">
        <v>0</v>
      </c>
      <c r="J31" s="34">
        <v>0</v>
      </c>
      <c r="K31" s="35">
        <f t="shared" si="1"/>
        <v>0</v>
      </c>
      <c r="L31" s="35">
        <f t="shared" si="2"/>
        <v>45809</v>
      </c>
      <c r="M31" s="37"/>
    </row>
    <row r="32" spans="2:14" s="44" customFormat="1" ht="15.75" x14ac:dyDescent="0.25">
      <c r="B32" s="32">
        <v>21</v>
      </c>
      <c r="C32" s="37" t="s">
        <v>62</v>
      </c>
      <c r="D32" s="38">
        <v>18</v>
      </c>
      <c r="E32" s="38">
        <v>209</v>
      </c>
      <c r="F32" s="38">
        <v>24363</v>
      </c>
      <c r="G32" s="38">
        <v>25103</v>
      </c>
      <c r="H32" s="35">
        <f t="shared" si="0"/>
        <v>49466</v>
      </c>
      <c r="I32" s="34">
        <v>0</v>
      </c>
      <c r="J32" s="34">
        <v>0</v>
      </c>
      <c r="K32" s="35">
        <f t="shared" si="1"/>
        <v>0</v>
      </c>
      <c r="L32" s="35">
        <f t="shared" si="2"/>
        <v>49466</v>
      </c>
      <c r="M32" s="37"/>
    </row>
    <row r="33" spans="1:13" s="44" customFormat="1" ht="15.75" x14ac:dyDescent="0.25">
      <c r="B33" s="36">
        <v>22</v>
      </c>
      <c r="C33" s="37" t="s">
        <v>63</v>
      </c>
      <c r="D33" s="38">
        <v>14</v>
      </c>
      <c r="E33" s="38">
        <v>163</v>
      </c>
      <c r="F33" s="38">
        <v>18551</v>
      </c>
      <c r="G33" s="38">
        <v>18926</v>
      </c>
      <c r="H33" s="35">
        <f t="shared" si="0"/>
        <v>37477</v>
      </c>
      <c r="I33" s="34">
        <v>0</v>
      </c>
      <c r="J33" s="34">
        <v>0</v>
      </c>
      <c r="K33" s="35">
        <f t="shared" si="1"/>
        <v>0</v>
      </c>
      <c r="L33" s="35">
        <f t="shared" si="2"/>
        <v>37477</v>
      </c>
      <c r="M33" s="37"/>
    </row>
    <row r="34" spans="1:13" s="44" customFormat="1" ht="15.75" x14ac:dyDescent="0.25">
      <c r="B34" s="32">
        <v>23</v>
      </c>
      <c r="C34" s="37" t="s">
        <v>64</v>
      </c>
      <c r="D34" s="38">
        <v>18</v>
      </c>
      <c r="E34" s="38">
        <v>265</v>
      </c>
      <c r="F34" s="38">
        <v>31111</v>
      </c>
      <c r="G34" s="38">
        <v>31486</v>
      </c>
      <c r="H34" s="35">
        <f t="shared" si="0"/>
        <v>62597</v>
      </c>
      <c r="I34" s="34">
        <v>0</v>
      </c>
      <c r="J34" s="34">
        <v>0</v>
      </c>
      <c r="K34" s="35">
        <f t="shared" si="1"/>
        <v>0</v>
      </c>
      <c r="L34" s="35">
        <f t="shared" si="2"/>
        <v>62597</v>
      </c>
      <c r="M34" s="37"/>
    </row>
    <row r="35" spans="1:13" s="44" customFormat="1" ht="15.75" x14ac:dyDescent="0.25">
      <c r="B35" s="36">
        <v>24</v>
      </c>
      <c r="C35" s="37" t="s">
        <v>65</v>
      </c>
      <c r="D35" s="38">
        <v>19</v>
      </c>
      <c r="E35" s="38">
        <v>160</v>
      </c>
      <c r="F35" s="38">
        <v>17901</v>
      </c>
      <c r="G35" s="38">
        <v>18329</v>
      </c>
      <c r="H35" s="35">
        <f t="shared" si="0"/>
        <v>36230</v>
      </c>
      <c r="I35" s="34">
        <v>0</v>
      </c>
      <c r="J35" s="34">
        <v>0</v>
      </c>
      <c r="K35" s="35">
        <f t="shared" si="1"/>
        <v>0</v>
      </c>
      <c r="L35" s="35">
        <f t="shared" si="2"/>
        <v>36230</v>
      </c>
      <c r="M35" s="37"/>
    </row>
    <row r="36" spans="1:13" s="44" customFormat="1" ht="15.75" x14ac:dyDescent="0.25">
      <c r="B36" s="32">
        <v>25</v>
      </c>
      <c r="C36" s="37" t="s">
        <v>66</v>
      </c>
      <c r="D36" s="38">
        <v>18</v>
      </c>
      <c r="E36" s="38">
        <v>218</v>
      </c>
      <c r="F36" s="38">
        <v>25354</v>
      </c>
      <c r="G36" s="38">
        <v>25713</v>
      </c>
      <c r="H36" s="35">
        <f t="shared" si="0"/>
        <v>51067</v>
      </c>
      <c r="I36" s="34">
        <v>0</v>
      </c>
      <c r="J36" s="34">
        <v>0</v>
      </c>
      <c r="K36" s="35">
        <f t="shared" si="1"/>
        <v>0</v>
      </c>
      <c r="L36" s="35">
        <f t="shared" si="2"/>
        <v>51067</v>
      </c>
      <c r="M36" s="37"/>
    </row>
    <row r="37" spans="1:13" s="44" customFormat="1" ht="15.75" x14ac:dyDescent="0.25">
      <c r="B37" s="36">
        <v>26</v>
      </c>
      <c r="C37" s="37" t="s">
        <v>67</v>
      </c>
      <c r="D37" s="38">
        <v>20</v>
      </c>
      <c r="E37" s="38">
        <v>206</v>
      </c>
      <c r="F37" s="38">
        <v>23691</v>
      </c>
      <c r="G37" s="38">
        <v>24662</v>
      </c>
      <c r="H37" s="35">
        <f t="shared" si="0"/>
        <v>48353</v>
      </c>
      <c r="I37" s="34">
        <v>0</v>
      </c>
      <c r="J37" s="34">
        <v>0</v>
      </c>
      <c r="K37" s="35">
        <f t="shared" si="1"/>
        <v>0</v>
      </c>
      <c r="L37" s="35">
        <f t="shared" si="2"/>
        <v>48353</v>
      </c>
      <c r="M37" s="37"/>
    </row>
    <row r="38" spans="1:13" s="44" customFormat="1" ht="15.75" x14ac:dyDescent="0.25">
      <c r="B38" s="39" t="s">
        <v>13</v>
      </c>
      <c r="C38" s="40"/>
      <c r="D38" s="38">
        <f>SUM(D12:D37)</f>
        <v>401</v>
      </c>
      <c r="E38" s="38">
        <f t="shared" ref="E38:L38" si="3">SUM(E12:E37)</f>
        <v>4313</v>
      </c>
      <c r="F38" s="38">
        <f t="shared" si="3"/>
        <v>494152</v>
      </c>
      <c r="G38" s="38">
        <f t="shared" si="3"/>
        <v>510374</v>
      </c>
      <c r="H38" s="35">
        <f t="shared" si="3"/>
        <v>1004526</v>
      </c>
      <c r="I38" s="38">
        <f t="shared" si="3"/>
        <v>0</v>
      </c>
      <c r="J38" s="38">
        <f t="shared" si="3"/>
        <v>0</v>
      </c>
      <c r="K38" s="35">
        <f t="shared" si="3"/>
        <v>0</v>
      </c>
      <c r="L38" s="35">
        <f t="shared" si="3"/>
        <v>1004526</v>
      </c>
      <c r="M38" s="37"/>
    </row>
    <row r="39" spans="1:13" hidden="1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13" hidden="1" x14ac:dyDescent="0.25">
      <c r="A40" s="4"/>
      <c r="B40" s="4" t="s">
        <v>32</v>
      </c>
      <c r="C40" s="4"/>
      <c r="F40" s="20" t="s">
        <v>40</v>
      </c>
      <c r="G40" s="20"/>
      <c r="H40" s="20"/>
      <c r="I40" s="20"/>
      <c r="J40" s="20"/>
      <c r="K40" s="20"/>
      <c r="L40" s="20"/>
      <c r="M40" s="20"/>
    </row>
    <row r="41" spans="1:13" hidden="1" x14ac:dyDescent="0.25">
      <c r="A41" s="4"/>
      <c r="B41" s="4"/>
      <c r="C41" s="4"/>
      <c r="F41" s="20" t="s">
        <v>41</v>
      </c>
      <c r="G41" s="20"/>
      <c r="H41" s="20"/>
      <c r="I41" s="20"/>
      <c r="J41" s="20"/>
      <c r="K41" s="20"/>
      <c r="L41" s="20"/>
      <c r="M41" s="20"/>
    </row>
    <row r="42" spans="1:13" hidden="1" x14ac:dyDescent="0.25">
      <c r="A42" s="4"/>
      <c r="B42" s="4"/>
      <c r="C42" s="4"/>
      <c r="F42" s="4"/>
      <c r="G42" s="4"/>
      <c r="H42" s="4"/>
      <c r="I42" s="4"/>
      <c r="J42" s="4"/>
      <c r="K42" s="4"/>
    </row>
    <row r="43" spans="1:13" hidden="1" x14ac:dyDescent="0.25">
      <c r="A43" s="4"/>
      <c r="B43" s="4"/>
      <c r="C43" s="4"/>
      <c r="F43" s="4"/>
      <c r="G43" s="4"/>
      <c r="H43" s="20" t="s">
        <v>14</v>
      </c>
      <c r="I43" s="20"/>
      <c r="J43" s="20"/>
      <c r="K43" s="20" t="s">
        <v>15</v>
      </c>
      <c r="L43" s="20"/>
      <c r="M43" s="20"/>
    </row>
    <row r="44" spans="1:13" hidden="1" x14ac:dyDescent="0.25">
      <c r="A44" s="4"/>
      <c r="B44" s="4"/>
      <c r="C44" s="4"/>
      <c r="F44" s="13" t="s">
        <v>16</v>
      </c>
      <c r="G44" s="4" t="s">
        <v>17</v>
      </c>
      <c r="H44" s="14" t="s">
        <v>69</v>
      </c>
      <c r="I44" s="14"/>
      <c r="J44" s="14"/>
      <c r="K44" s="20" t="s">
        <v>18</v>
      </c>
      <c r="L44" s="20"/>
      <c r="M44" s="20"/>
    </row>
    <row r="45" spans="1:13" hidden="1" x14ac:dyDescent="0.25">
      <c r="A45" s="4"/>
      <c r="B45" s="4"/>
      <c r="C45" s="4"/>
      <c r="F45" s="13" t="s">
        <v>19</v>
      </c>
      <c r="G45" s="4" t="s">
        <v>20</v>
      </c>
      <c r="H45" s="14" t="s">
        <v>70</v>
      </c>
      <c r="I45" s="14"/>
      <c r="J45" s="14"/>
      <c r="K45" s="21" t="s">
        <v>18</v>
      </c>
      <c r="L45" s="21"/>
      <c r="M45" s="21"/>
    </row>
    <row r="46" spans="1:13" hidden="1" x14ac:dyDescent="0.25">
      <c r="A46" s="4"/>
      <c r="B46" s="4"/>
      <c r="C46" s="4"/>
      <c r="F46" s="13" t="s">
        <v>21</v>
      </c>
      <c r="G46" s="4" t="s">
        <v>20</v>
      </c>
      <c r="H46" s="14" t="s">
        <v>71</v>
      </c>
      <c r="I46" s="14"/>
      <c r="J46" s="14"/>
      <c r="K46" s="20" t="s">
        <v>18</v>
      </c>
      <c r="L46" s="20"/>
      <c r="M46" s="20"/>
    </row>
    <row r="47" spans="1:13" hidden="1" x14ac:dyDescent="0.25">
      <c r="A47" s="4"/>
      <c r="B47" s="4"/>
      <c r="C47" s="4"/>
      <c r="F47" s="13" t="s">
        <v>22</v>
      </c>
      <c r="G47" s="4" t="s">
        <v>20</v>
      </c>
      <c r="H47" s="14" t="s">
        <v>72</v>
      </c>
      <c r="I47" s="14"/>
      <c r="J47" s="14"/>
      <c r="K47" s="21" t="s">
        <v>18</v>
      </c>
      <c r="L47" s="21"/>
      <c r="M47" s="21"/>
    </row>
    <row r="48" spans="1:13" hidden="1" x14ac:dyDescent="0.25">
      <c r="A48" s="4"/>
      <c r="B48" s="4"/>
      <c r="C48" s="4"/>
      <c r="F48" s="13" t="s">
        <v>23</v>
      </c>
      <c r="G48" s="4" t="s">
        <v>20</v>
      </c>
      <c r="H48" s="14" t="s">
        <v>73</v>
      </c>
      <c r="I48" s="14"/>
      <c r="J48" s="14"/>
      <c r="K48" s="20" t="s">
        <v>18</v>
      </c>
      <c r="L48" s="20"/>
      <c r="M48" s="20"/>
    </row>
    <row r="49" spans="1:13" x14ac:dyDescent="0.25">
      <c r="A49" s="4"/>
      <c r="B49" s="4"/>
      <c r="C49" s="4"/>
      <c r="F49" s="4"/>
      <c r="G49" s="4"/>
      <c r="H49" s="4"/>
      <c r="I49" s="4"/>
      <c r="J49" s="4"/>
      <c r="K49" s="4"/>
    </row>
    <row r="50" spans="1:13" x14ac:dyDescent="0.25">
      <c r="A50" s="4"/>
      <c r="C50" s="4"/>
      <c r="F50" s="18"/>
      <c r="G50" s="18"/>
      <c r="H50" s="18"/>
      <c r="I50" s="18"/>
      <c r="J50" s="18"/>
      <c r="K50" s="18"/>
      <c r="L50" s="18"/>
      <c r="M50" s="18"/>
    </row>
  </sheetData>
  <mergeCells count="24">
    <mergeCell ref="B5:C5"/>
    <mergeCell ref="B6:C6"/>
    <mergeCell ref="E8:E10"/>
    <mergeCell ref="D8:D10"/>
    <mergeCell ref="L8:L10"/>
    <mergeCell ref="I8:K9"/>
    <mergeCell ref="F8:H9"/>
    <mergeCell ref="B8:B10"/>
    <mergeCell ref="F50:M50"/>
    <mergeCell ref="B2:M2"/>
    <mergeCell ref="B3:M3"/>
    <mergeCell ref="B4:M4"/>
    <mergeCell ref="K43:M43"/>
    <mergeCell ref="K44:M44"/>
    <mergeCell ref="K45:M45"/>
    <mergeCell ref="K46:M46"/>
    <mergeCell ref="K47:M47"/>
    <mergeCell ref="K48:M48"/>
    <mergeCell ref="C8:C10"/>
    <mergeCell ref="B38:C38"/>
    <mergeCell ref="F40:M40"/>
    <mergeCell ref="F41:M41"/>
    <mergeCell ref="H43:J43"/>
    <mergeCell ref="M8:M10"/>
  </mergeCells>
  <printOptions horizontalCentered="1"/>
  <pageMargins left="0.19685039370078741" right="0.19685039370078741" top="0.23622047244094491" bottom="0.23622047244094491" header="0" footer="0"/>
  <pageSetup paperSize="14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topLeftCell="A16" zoomScale="80" zoomScaleNormal="85" zoomScaleSheetLayoutView="80" workbookViewId="0">
      <selection activeCell="C44" sqref="C44"/>
    </sheetView>
  </sheetViews>
  <sheetFormatPr defaultRowHeight="15" x14ac:dyDescent="0.25"/>
  <cols>
    <col min="1" max="1" width="5.42578125" customWidth="1"/>
    <col min="2" max="2" width="7.28515625" customWidth="1"/>
    <col min="3" max="3" width="32.140625" customWidth="1"/>
    <col min="4" max="13" width="8.7109375" customWidth="1"/>
    <col min="14" max="14" width="14.28515625" customWidth="1"/>
    <col min="15" max="15" width="15" customWidth="1"/>
  </cols>
  <sheetData>
    <row r="1" spans="1:14" ht="21" customHeight="1" x14ac:dyDescent="0.25">
      <c r="A1" s="1"/>
      <c r="B1" s="1"/>
      <c r="C1" s="1"/>
      <c r="D1" s="1"/>
      <c r="E1" s="1"/>
      <c r="F1" s="1"/>
      <c r="G1" s="1"/>
      <c r="H1" s="1"/>
      <c r="I1" s="8"/>
    </row>
    <row r="2" spans="1:14" x14ac:dyDescent="0.25">
      <c r="A2" s="1"/>
      <c r="B2" s="19" t="s">
        <v>33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"/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1"/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"/>
      <c r="B5" s="25" t="s">
        <v>4</v>
      </c>
      <c r="C5" s="25"/>
      <c r="D5" s="3" t="s">
        <v>38</v>
      </c>
      <c r="E5" s="3"/>
      <c r="F5" s="3"/>
      <c r="G5" s="3"/>
      <c r="H5" s="3"/>
      <c r="I5" s="3"/>
    </row>
    <row r="6" spans="1:14" x14ac:dyDescent="0.25">
      <c r="A6" s="1"/>
      <c r="B6" s="25" t="s">
        <v>5</v>
      </c>
      <c r="C6" s="25"/>
      <c r="D6" s="3" t="s">
        <v>39</v>
      </c>
      <c r="E6" s="3"/>
      <c r="F6" s="3"/>
      <c r="G6" s="3"/>
      <c r="H6" s="3"/>
      <c r="I6" s="3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</row>
    <row r="8" spans="1:14" ht="15" customHeight="1" x14ac:dyDescent="0.25">
      <c r="A8" s="4"/>
      <c r="B8" s="22" t="s">
        <v>6</v>
      </c>
      <c r="C8" s="22" t="s">
        <v>7</v>
      </c>
      <c r="D8" s="22" t="s">
        <v>24</v>
      </c>
      <c r="E8" s="22"/>
      <c r="F8" s="22"/>
      <c r="G8" s="22" t="s">
        <v>27</v>
      </c>
      <c r="H8" s="22" t="s">
        <v>26</v>
      </c>
      <c r="I8" s="27" t="s">
        <v>25</v>
      </c>
      <c r="J8" s="28"/>
      <c r="K8" s="29"/>
      <c r="L8" s="22" t="s">
        <v>27</v>
      </c>
      <c r="M8" s="22" t="s">
        <v>26</v>
      </c>
      <c r="N8" s="30" t="s">
        <v>9</v>
      </c>
    </row>
    <row r="9" spans="1:14" x14ac:dyDescent="0.25">
      <c r="A9" s="4"/>
      <c r="B9" s="22"/>
      <c r="C9" s="22"/>
      <c r="D9" s="5" t="s">
        <v>10</v>
      </c>
      <c r="E9" s="5" t="s">
        <v>11</v>
      </c>
      <c r="F9" s="5" t="s">
        <v>12</v>
      </c>
      <c r="G9" s="22"/>
      <c r="H9" s="22"/>
      <c r="I9" s="5" t="s">
        <v>10</v>
      </c>
      <c r="J9" s="5" t="s">
        <v>11</v>
      </c>
      <c r="K9" s="11" t="s">
        <v>12</v>
      </c>
      <c r="L9" s="22"/>
      <c r="M9" s="22"/>
      <c r="N9" s="31"/>
    </row>
    <row r="10" spans="1:14" s="17" customFormat="1" ht="12.75" x14ac:dyDescent="0.2">
      <c r="A10" s="15"/>
      <c r="B10" s="9">
        <v>1</v>
      </c>
      <c r="C10" s="10" t="s">
        <v>42</v>
      </c>
      <c r="D10" s="10">
        <v>89</v>
      </c>
      <c r="E10" s="10">
        <v>70</v>
      </c>
      <c r="F10" s="16">
        <f>SUM(D10:E10)</f>
        <v>159</v>
      </c>
      <c r="G10" s="16">
        <v>7</v>
      </c>
      <c r="H10" s="16">
        <v>91</v>
      </c>
      <c r="I10" s="10">
        <v>180</v>
      </c>
      <c r="J10" s="10">
        <v>182</v>
      </c>
      <c r="K10" s="16">
        <f>SUM(I10:J10)</f>
        <v>362</v>
      </c>
      <c r="L10" s="16">
        <v>8</v>
      </c>
      <c r="M10" s="16">
        <v>121</v>
      </c>
      <c r="N10" s="10"/>
    </row>
    <row r="11" spans="1:14" s="17" customFormat="1" ht="12.75" x14ac:dyDescent="0.2">
      <c r="A11" s="15"/>
      <c r="B11" s="9">
        <v>2</v>
      </c>
      <c r="C11" s="10" t="s">
        <v>43</v>
      </c>
      <c r="D11" s="10">
        <v>50</v>
      </c>
      <c r="E11" s="10">
        <v>54</v>
      </c>
      <c r="F11" s="16">
        <f t="shared" ref="F11:F35" si="0">SUM(D11:E11)</f>
        <v>104</v>
      </c>
      <c r="G11" s="16">
        <v>9</v>
      </c>
      <c r="H11" s="16">
        <v>53</v>
      </c>
      <c r="I11" s="10">
        <v>142</v>
      </c>
      <c r="J11" s="10">
        <v>135</v>
      </c>
      <c r="K11" s="16">
        <f t="shared" ref="K11:K35" si="1">SUM(I11:J11)</f>
        <v>277</v>
      </c>
      <c r="L11" s="16">
        <v>8</v>
      </c>
      <c r="M11" s="16">
        <v>91</v>
      </c>
      <c r="N11" s="10"/>
    </row>
    <row r="12" spans="1:14" s="17" customFormat="1" ht="12.75" x14ac:dyDescent="0.2">
      <c r="A12" s="15"/>
      <c r="B12" s="9">
        <v>3</v>
      </c>
      <c r="C12" s="10" t="s">
        <v>44</v>
      </c>
      <c r="D12" s="10">
        <v>11</v>
      </c>
      <c r="E12" s="10">
        <v>9</v>
      </c>
      <c r="F12" s="16">
        <f t="shared" si="0"/>
        <v>20</v>
      </c>
      <c r="G12" s="16">
        <v>4</v>
      </c>
      <c r="H12" s="16">
        <v>20</v>
      </c>
      <c r="I12" s="10">
        <v>9</v>
      </c>
      <c r="J12" s="10">
        <v>9</v>
      </c>
      <c r="K12" s="16">
        <f t="shared" si="1"/>
        <v>18</v>
      </c>
      <c r="L12" s="16">
        <v>7</v>
      </c>
      <c r="M12" s="16">
        <v>9</v>
      </c>
      <c r="N12" s="10"/>
    </row>
    <row r="13" spans="1:14" s="17" customFormat="1" ht="12.75" x14ac:dyDescent="0.2">
      <c r="A13" s="15"/>
      <c r="B13" s="9">
        <v>4</v>
      </c>
      <c r="C13" s="10" t="s">
        <v>45</v>
      </c>
      <c r="D13" s="10">
        <v>32</v>
      </c>
      <c r="E13" s="10">
        <v>36</v>
      </c>
      <c r="F13" s="16">
        <f t="shared" si="0"/>
        <v>68</v>
      </c>
      <c r="G13" s="16">
        <v>7</v>
      </c>
      <c r="H13" s="16">
        <v>52</v>
      </c>
      <c r="I13" s="10">
        <v>30</v>
      </c>
      <c r="J13" s="10">
        <v>33</v>
      </c>
      <c r="K13" s="16">
        <f t="shared" si="1"/>
        <v>63</v>
      </c>
      <c r="L13" s="16">
        <v>7</v>
      </c>
      <c r="M13" s="16">
        <v>32</v>
      </c>
      <c r="N13" s="10"/>
    </row>
    <row r="14" spans="1:14" s="17" customFormat="1" ht="12.75" x14ac:dyDescent="0.2">
      <c r="A14" s="15"/>
      <c r="B14" s="9">
        <v>5</v>
      </c>
      <c r="C14" s="10" t="s">
        <v>46</v>
      </c>
      <c r="D14" s="10">
        <v>78</v>
      </c>
      <c r="E14" s="10">
        <v>66</v>
      </c>
      <c r="F14" s="16">
        <f t="shared" si="0"/>
        <v>144</v>
      </c>
      <c r="G14" s="16">
        <v>12</v>
      </c>
      <c r="H14" s="16">
        <v>84</v>
      </c>
      <c r="I14" s="10">
        <v>77</v>
      </c>
      <c r="J14" s="10">
        <v>76</v>
      </c>
      <c r="K14" s="16">
        <f t="shared" si="1"/>
        <v>153</v>
      </c>
      <c r="L14" s="16">
        <v>11</v>
      </c>
      <c r="M14" s="16">
        <v>79</v>
      </c>
      <c r="N14" s="10"/>
    </row>
    <row r="15" spans="1:14" s="17" customFormat="1" ht="12.75" x14ac:dyDescent="0.2">
      <c r="A15" s="15"/>
      <c r="B15" s="9">
        <v>6</v>
      </c>
      <c r="C15" s="10" t="s">
        <v>47</v>
      </c>
      <c r="D15" s="10">
        <v>29</v>
      </c>
      <c r="E15" s="10">
        <v>25</v>
      </c>
      <c r="F15" s="16">
        <f t="shared" si="0"/>
        <v>54</v>
      </c>
      <c r="G15" s="16">
        <v>7</v>
      </c>
      <c r="H15" s="16">
        <v>7</v>
      </c>
      <c r="I15" s="10">
        <v>16</v>
      </c>
      <c r="J15" s="10">
        <v>15</v>
      </c>
      <c r="K15" s="16">
        <f t="shared" si="1"/>
        <v>31</v>
      </c>
      <c r="L15" s="16">
        <v>6</v>
      </c>
      <c r="M15" s="16">
        <v>6</v>
      </c>
      <c r="N15" s="10"/>
    </row>
    <row r="16" spans="1:14" s="17" customFormat="1" ht="12.75" x14ac:dyDescent="0.2">
      <c r="A16" s="15"/>
      <c r="B16" s="9">
        <v>7</v>
      </c>
      <c r="C16" s="10" t="s">
        <v>48</v>
      </c>
      <c r="D16" s="10">
        <v>5</v>
      </c>
      <c r="E16" s="10">
        <v>3</v>
      </c>
      <c r="F16" s="16">
        <f t="shared" si="0"/>
        <v>8</v>
      </c>
      <c r="G16" s="16">
        <v>2</v>
      </c>
      <c r="H16" s="16">
        <v>4</v>
      </c>
      <c r="I16" s="10">
        <v>46</v>
      </c>
      <c r="J16" s="10">
        <v>48</v>
      </c>
      <c r="K16" s="16">
        <f t="shared" si="1"/>
        <v>94</v>
      </c>
      <c r="L16" s="16">
        <v>13</v>
      </c>
      <c r="M16" s="16">
        <v>47</v>
      </c>
      <c r="N16" s="10"/>
    </row>
    <row r="17" spans="1:14" s="17" customFormat="1" ht="12.75" x14ac:dyDescent="0.2">
      <c r="A17" s="15"/>
      <c r="B17" s="9">
        <v>8</v>
      </c>
      <c r="C17" s="10" t="s">
        <v>49</v>
      </c>
      <c r="D17" s="10">
        <v>62</v>
      </c>
      <c r="E17" s="10">
        <v>80</v>
      </c>
      <c r="F17" s="16">
        <f t="shared" si="0"/>
        <v>142</v>
      </c>
      <c r="G17" s="16">
        <v>18</v>
      </c>
      <c r="H17" s="16">
        <v>42</v>
      </c>
      <c r="I17" s="10">
        <v>72</v>
      </c>
      <c r="J17" s="10">
        <v>82</v>
      </c>
      <c r="K17" s="16">
        <f t="shared" si="1"/>
        <v>154</v>
      </c>
      <c r="L17" s="16">
        <v>17</v>
      </c>
      <c r="M17" s="16">
        <v>52</v>
      </c>
      <c r="N17" s="10"/>
    </row>
    <row r="18" spans="1:14" s="17" customFormat="1" ht="12.75" x14ac:dyDescent="0.2">
      <c r="A18" s="15"/>
      <c r="B18" s="9">
        <v>9</v>
      </c>
      <c r="C18" s="10" t="s">
        <v>50</v>
      </c>
      <c r="D18" s="10">
        <v>66</v>
      </c>
      <c r="E18" s="10">
        <v>91</v>
      </c>
      <c r="F18" s="16">
        <f t="shared" si="0"/>
        <v>157</v>
      </c>
      <c r="G18" s="16">
        <v>16</v>
      </c>
      <c r="H18" s="16">
        <v>16</v>
      </c>
      <c r="I18" s="10">
        <v>169</v>
      </c>
      <c r="J18" s="10">
        <v>173</v>
      </c>
      <c r="K18" s="16">
        <f t="shared" si="1"/>
        <v>342</v>
      </c>
      <c r="L18" s="16">
        <v>15</v>
      </c>
      <c r="M18" s="16">
        <v>15</v>
      </c>
      <c r="N18" s="10"/>
    </row>
    <row r="19" spans="1:14" s="17" customFormat="1" ht="12.75" x14ac:dyDescent="0.2">
      <c r="A19" s="15"/>
      <c r="B19" s="9">
        <v>10</v>
      </c>
      <c r="C19" s="10" t="s">
        <v>51</v>
      </c>
      <c r="D19" s="10">
        <v>48</v>
      </c>
      <c r="E19" s="10">
        <v>38</v>
      </c>
      <c r="F19" s="16">
        <f t="shared" si="0"/>
        <v>86</v>
      </c>
      <c r="G19" s="16">
        <v>15</v>
      </c>
      <c r="H19" s="16">
        <v>74</v>
      </c>
      <c r="I19" s="10">
        <v>44</v>
      </c>
      <c r="J19" s="10">
        <v>49</v>
      </c>
      <c r="K19" s="16">
        <f t="shared" si="1"/>
        <v>93</v>
      </c>
      <c r="L19" s="16">
        <v>13</v>
      </c>
      <c r="M19" s="16">
        <v>81</v>
      </c>
      <c r="N19" s="10"/>
    </row>
    <row r="20" spans="1:14" s="17" customFormat="1" ht="12.75" x14ac:dyDescent="0.2">
      <c r="A20" s="15"/>
      <c r="B20" s="9">
        <v>11</v>
      </c>
      <c r="C20" s="10" t="s">
        <v>52</v>
      </c>
      <c r="D20" s="10">
        <v>45</v>
      </c>
      <c r="E20" s="10">
        <v>59</v>
      </c>
      <c r="F20" s="16">
        <f t="shared" si="0"/>
        <v>104</v>
      </c>
      <c r="G20" s="16">
        <v>15</v>
      </c>
      <c r="H20" s="16">
        <v>65</v>
      </c>
      <c r="I20" s="10">
        <v>47</v>
      </c>
      <c r="J20" s="10">
        <v>74</v>
      </c>
      <c r="K20" s="16">
        <f t="shared" si="1"/>
        <v>121</v>
      </c>
      <c r="L20" s="16">
        <v>14</v>
      </c>
      <c r="M20" s="16">
        <v>74</v>
      </c>
      <c r="N20" s="10"/>
    </row>
    <row r="21" spans="1:14" s="17" customFormat="1" ht="12.75" x14ac:dyDescent="0.2">
      <c r="A21" s="15"/>
      <c r="B21" s="9">
        <v>12</v>
      </c>
      <c r="C21" s="10" t="s">
        <v>53</v>
      </c>
      <c r="D21" s="10">
        <v>8</v>
      </c>
      <c r="E21" s="10">
        <v>13</v>
      </c>
      <c r="F21" s="16">
        <f t="shared" si="0"/>
        <v>21</v>
      </c>
      <c r="G21" s="16">
        <v>5</v>
      </c>
      <c r="H21" s="16">
        <v>14</v>
      </c>
      <c r="I21" s="10">
        <v>33</v>
      </c>
      <c r="J21" s="10">
        <v>35</v>
      </c>
      <c r="K21" s="16">
        <f t="shared" si="1"/>
        <v>68</v>
      </c>
      <c r="L21" s="16">
        <v>11</v>
      </c>
      <c r="M21" s="16">
        <v>37</v>
      </c>
      <c r="N21" s="10"/>
    </row>
    <row r="22" spans="1:14" s="17" customFormat="1" ht="12.75" x14ac:dyDescent="0.2">
      <c r="A22" s="15"/>
      <c r="B22" s="9">
        <v>13</v>
      </c>
      <c r="C22" s="10" t="s">
        <v>54</v>
      </c>
      <c r="D22" s="10">
        <v>67</v>
      </c>
      <c r="E22" s="10">
        <v>54</v>
      </c>
      <c r="F22" s="16">
        <f t="shared" si="0"/>
        <v>121</v>
      </c>
      <c r="G22" s="16">
        <v>9</v>
      </c>
      <c r="H22" s="16">
        <v>14</v>
      </c>
      <c r="I22" s="10">
        <v>32</v>
      </c>
      <c r="J22" s="10">
        <v>32</v>
      </c>
      <c r="K22" s="16">
        <f t="shared" si="1"/>
        <v>64</v>
      </c>
      <c r="L22" s="16">
        <v>8</v>
      </c>
      <c r="M22" s="16">
        <v>11</v>
      </c>
      <c r="N22" s="10"/>
    </row>
    <row r="23" spans="1:14" s="17" customFormat="1" ht="12.75" x14ac:dyDescent="0.2">
      <c r="A23" s="15"/>
      <c r="B23" s="9">
        <v>14</v>
      </c>
      <c r="C23" s="10" t="s">
        <v>55</v>
      </c>
      <c r="D23" s="10">
        <v>19</v>
      </c>
      <c r="E23" s="10">
        <v>38</v>
      </c>
      <c r="F23" s="16">
        <f t="shared" si="0"/>
        <v>57</v>
      </c>
      <c r="G23" s="16">
        <v>9</v>
      </c>
      <c r="H23" s="16">
        <v>32</v>
      </c>
      <c r="I23" s="10">
        <v>192</v>
      </c>
      <c r="J23" s="10">
        <v>182</v>
      </c>
      <c r="K23" s="16">
        <f t="shared" si="1"/>
        <v>374</v>
      </c>
      <c r="L23" s="16">
        <v>15</v>
      </c>
      <c r="M23" s="16">
        <v>120</v>
      </c>
      <c r="N23" s="10"/>
    </row>
    <row r="24" spans="1:14" s="17" customFormat="1" ht="12.75" x14ac:dyDescent="0.2">
      <c r="A24" s="15"/>
      <c r="B24" s="9">
        <v>15</v>
      </c>
      <c r="C24" s="10" t="s">
        <v>56</v>
      </c>
      <c r="D24" s="10">
        <v>75</v>
      </c>
      <c r="E24" s="10">
        <v>88</v>
      </c>
      <c r="F24" s="16">
        <f t="shared" si="0"/>
        <v>163</v>
      </c>
      <c r="G24" s="16">
        <v>18</v>
      </c>
      <c r="H24" s="16">
        <v>20</v>
      </c>
      <c r="I24" s="10">
        <v>57</v>
      </c>
      <c r="J24" s="10">
        <v>74</v>
      </c>
      <c r="K24" s="16">
        <f t="shared" si="1"/>
        <v>131</v>
      </c>
      <c r="L24" s="16">
        <v>16</v>
      </c>
      <c r="M24" s="16">
        <v>16</v>
      </c>
      <c r="N24" s="10"/>
    </row>
    <row r="25" spans="1:14" s="17" customFormat="1" ht="12.75" x14ac:dyDescent="0.2">
      <c r="A25" s="15"/>
      <c r="B25" s="9">
        <v>16</v>
      </c>
      <c r="C25" s="10" t="s">
        <v>57</v>
      </c>
      <c r="D25" s="10">
        <v>47</v>
      </c>
      <c r="E25" s="10">
        <v>44</v>
      </c>
      <c r="F25" s="16">
        <f t="shared" si="0"/>
        <v>91</v>
      </c>
      <c r="G25" s="16">
        <v>14</v>
      </c>
      <c r="H25" s="16">
        <v>58</v>
      </c>
      <c r="I25" s="10">
        <v>40</v>
      </c>
      <c r="J25" s="10">
        <v>64</v>
      </c>
      <c r="K25" s="16">
        <f t="shared" si="1"/>
        <v>104</v>
      </c>
      <c r="L25" s="16">
        <v>14</v>
      </c>
      <c r="M25" s="16">
        <v>50</v>
      </c>
      <c r="N25" s="10"/>
    </row>
    <row r="26" spans="1:14" s="17" customFormat="1" ht="12.75" x14ac:dyDescent="0.2">
      <c r="A26" s="15"/>
      <c r="B26" s="9">
        <v>17</v>
      </c>
      <c r="C26" s="10" t="s">
        <v>58</v>
      </c>
      <c r="D26" s="10">
        <v>49</v>
      </c>
      <c r="E26" s="10">
        <v>44</v>
      </c>
      <c r="F26" s="16">
        <f t="shared" si="0"/>
        <v>93</v>
      </c>
      <c r="G26" s="16">
        <v>17</v>
      </c>
      <c r="H26" s="16">
        <v>16</v>
      </c>
      <c r="I26" s="10">
        <v>61</v>
      </c>
      <c r="J26" s="10">
        <v>65</v>
      </c>
      <c r="K26" s="16">
        <f t="shared" si="1"/>
        <v>126</v>
      </c>
      <c r="L26" s="16">
        <v>14</v>
      </c>
      <c r="M26" s="16">
        <v>13</v>
      </c>
      <c r="N26" s="10"/>
    </row>
    <row r="27" spans="1:14" s="17" customFormat="1" ht="12.75" x14ac:dyDescent="0.2">
      <c r="A27" s="15"/>
      <c r="B27" s="9">
        <v>18</v>
      </c>
      <c r="C27" s="10" t="s">
        <v>59</v>
      </c>
      <c r="D27" s="10">
        <v>24</v>
      </c>
      <c r="E27" s="10">
        <v>22</v>
      </c>
      <c r="F27" s="16">
        <f t="shared" si="0"/>
        <v>46</v>
      </c>
      <c r="G27" s="16">
        <v>5</v>
      </c>
      <c r="H27" s="16">
        <v>5</v>
      </c>
      <c r="I27" s="10">
        <v>72</v>
      </c>
      <c r="J27" s="10">
        <v>106</v>
      </c>
      <c r="K27" s="16">
        <f t="shared" si="1"/>
        <v>178</v>
      </c>
      <c r="L27" s="16">
        <v>13</v>
      </c>
      <c r="M27" s="16">
        <v>13</v>
      </c>
      <c r="N27" s="10"/>
    </row>
    <row r="28" spans="1:14" s="17" customFormat="1" ht="12.75" x14ac:dyDescent="0.2">
      <c r="A28" s="15"/>
      <c r="B28" s="9">
        <v>19</v>
      </c>
      <c r="C28" s="10" t="s">
        <v>60</v>
      </c>
      <c r="D28" s="10">
        <v>81</v>
      </c>
      <c r="E28" s="10">
        <v>54</v>
      </c>
      <c r="F28" s="16">
        <f t="shared" si="0"/>
        <v>135</v>
      </c>
      <c r="G28" s="16">
        <v>16</v>
      </c>
      <c r="H28" s="16">
        <v>16</v>
      </c>
      <c r="I28" s="10">
        <v>94</v>
      </c>
      <c r="J28" s="10">
        <v>109</v>
      </c>
      <c r="K28" s="16">
        <f t="shared" si="1"/>
        <v>203</v>
      </c>
      <c r="L28" s="16">
        <v>16</v>
      </c>
      <c r="M28" s="16">
        <v>15</v>
      </c>
      <c r="N28" s="10"/>
    </row>
    <row r="29" spans="1:14" s="17" customFormat="1" ht="12.75" x14ac:dyDescent="0.2">
      <c r="A29" s="15"/>
      <c r="B29" s="9">
        <v>20</v>
      </c>
      <c r="C29" s="10" t="s">
        <v>61</v>
      </c>
      <c r="D29" s="10">
        <v>11</v>
      </c>
      <c r="E29" s="10">
        <v>15</v>
      </c>
      <c r="F29" s="16">
        <f t="shared" si="0"/>
        <v>26</v>
      </c>
      <c r="G29" s="16">
        <v>5</v>
      </c>
      <c r="H29" s="16">
        <v>16</v>
      </c>
      <c r="I29" s="10">
        <v>88</v>
      </c>
      <c r="J29" s="10">
        <v>84</v>
      </c>
      <c r="K29" s="16">
        <f t="shared" si="1"/>
        <v>172</v>
      </c>
      <c r="L29" s="16">
        <v>16</v>
      </c>
      <c r="M29" s="16">
        <v>95</v>
      </c>
      <c r="N29" s="10"/>
    </row>
    <row r="30" spans="1:14" s="17" customFormat="1" ht="12.75" x14ac:dyDescent="0.2">
      <c r="A30" s="15"/>
      <c r="B30" s="9">
        <v>21</v>
      </c>
      <c r="C30" s="10" t="s">
        <v>62</v>
      </c>
      <c r="D30" s="10">
        <v>96</v>
      </c>
      <c r="E30" s="10">
        <v>100</v>
      </c>
      <c r="F30" s="16">
        <f t="shared" si="0"/>
        <v>196</v>
      </c>
      <c r="G30" s="16">
        <v>18</v>
      </c>
      <c r="H30" s="16">
        <v>121</v>
      </c>
      <c r="I30" s="10">
        <v>258</v>
      </c>
      <c r="J30" s="10">
        <v>262</v>
      </c>
      <c r="K30" s="16">
        <f t="shared" si="1"/>
        <v>520</v>
      </c>
      <c r="L30" s="16">
        <v>18</v>
      </c>
      <c r="M30" s="16">
        <v>198</v>
      </c>
      <c r="N30" s="10"/>
    </row>
    <row r="31" spans="1:14" s="17" customFormat="1" ht="12.75" x14ac:dyDescent="0.2">
      <c r="A31" s="15"/>
      <c r="B31" s="9">
        <v>22</v>
      </c>
      <c r="C31" s="10" t="s">
        <v>63</v>
      </c>
      <c r="D31" s="10">
        <v>64</v>
      </c>
      <c r="E31" s="10">
        <v>52</v>
      </c>
      <c r="F31" s="16">
        <f t="shared" si="0"/>
        <v>116</v>
      </c>
      <c r="G31" s="16">
        <v>14</v>
      </c>
      <c r="H31" s="16">
        <v>14</v>
      </c>
      <c r="I31" s="10">
        <v>13</v>
      </c>
      <c r="J31" s="10">
        <v>31</v>
      </c>
      <c r="K31" s="16">
        <f t="shared" si="1"/>
        <v>44</v>
      </c>
      <c r="L31" s="16">
        <v>2</v>
      </c>
      <c r="M31" s="16">
        <v>8</v>
      </c>
      <c r="N31" s="10"/>
    </row>
    <row r="32" spans="1:14" s="17" customFormat="1" ht="12.75" x14ac:dyDescent="0.2">
      <c r="A32" s="15"/>
      <c r="B32" s="9">
        <v>23</v>
      </c>
      <c r="C32" s="10" t="s">
        <v>64</v>
      </c>
      <c r="D32" s="10">
        <v>152</v>
      </c>
      <c r="E32" s="10">
        <v>158</v>
      </c>
      <c r="F32" s="16">
        <f t="shared" si="0"/>
        <v>310</v>
      </c>
      <c r="G32" s="16">
        <v>18</v>
      </c>
      <c r="H32" s="16">
        <v>18</v>
      </c>
      <c r="I32" s="10">
        <v>140</v>
      </c>
      <c r="J32" s="10">
        <v>136</v>
      </c>
      <c r="K32" s="16">
        <f t="shared" si="1"/>
        <v>276</v>
      </c>
      <c r="L32" s="16">
        <v>17</v>
      </c>
      <c r="M32" s="16">
        <v>17</v>
      </c>
      <c r="N32" s="10"/>
    </row>
    <row r="33" spans="1:14" s="17" customFormat="1" ht="12.75" x14ac:dyDescent="0.2">
      <c r="A33" s="15"/>
      <c r="B33" s="9">
        <v>24</v>
      </c>
      <c r="C33" s="10" t="s">
        <v>65</v>
      </c>
      <c r="D33" s="10">
        <v>64</v>
      </c>
      <c r="E33" s="10">
        <v>58</v>
      </c>
      <c r="F33" s="16">
        <f t="shared" si="0"/>
        <v>122</v>
      </c>
      <c r="G33" s="16">
        <v>19</v>
      </c>
      <c r="H33" s="16">
        <v>19</v>
      </c>
      <c r="I33" s="10">
        <v>78</v>
      </c>
      <c r="J33" s="10">
        <v>73</v>
      </c>
      <c r="K33" s="16">
        <f t="shared" si="1"/>
        <v>151</v>
      </c>
      <c r="L33" s="16">
        <v>17</v>
      </c>
      <c r="M33" s="16">
        <v>17</v>
      </c>
      <c r="N33" s="10"/>
    </row>
    <row r="34" spans="1:14" s="17" customFormat="1" ht="12.75" x14ac:dyDescent="0.2">
      <c r="A34" s="15"/>
      <c r="B34" s="9">
        <v>25</v>
      </c>
      <c r="C34" s="10" t="s">
        <v>66</v>
      </c>
      <c r="D34" s="10">
        <v>80</v>
      </c>
      <c r="E34" s="10">
        <v>89</v>
      </c>
      <c r="F34" s="16">
        <f t="shared" si="0"/>
        <v>169</v>
      </c>
      <c r="G34" s="16">
        <v>18</v>
      </c>
      <c r="H34" s="16">
        <v>18</v>
      </c>
      <c r="I34" s="10">
        <v>171</v>
      </c>
      <c r="J34" s="10">
        <v>187</v>
      </c>
      <c r="K34" s="16">
        <f t="shared" si="1"/>
        <v>358</v>
      </c>
      <c r="L34" s="16">
        <v>16</v>
      </c>
      <c r="M34" s="16">
        <v>16</v>
      </c>
      <c r="N34" s="10"/>
    </row>
    <row r="35" spans="1:14" s="17" customFormat="1" ht="12.75" x14ac:dyDescent="0.2">
      <c r="A35" s="15"/>
      <c r="B35" s="9">
        <v>26</v>
      </c>
      <c r="C35" s="10" t="s">
        <v>67</v>
      </c>
      <c r="D35" s="10">
        <v>66</v>
      </c>
      <c r="E35" s="10">
        <v>66</v>
      </c>
      <c r="F35" s="16">
        <f t="shared" si="0"/>
        <v>132</v>
      </c>
      <c r="G35" s="16">
        <v>15</v>
      </c>
      <c r="H35" s="16">
        <v>15</v>
      </c>
      <c r="I35" s="10">
        <v>8</v>
      </c>
      <c r="J35" s="10">
        <v>4</v>
      </c>
      <c r="K35" s="16">
        <f t="shared" si="1"/>
        <v>12</v>
      </c>
      <c r="L35" s="16">
        <v>4</v>
      </c>
      <c r="M35" s="16">
        <v>4</v>
      </c>
      <c r="N35" s="10"/>
    </row>
    <row r="36" spans="1:14" x14ac:dyDescent="0.25">
      <c r="A36" s="4"/>
      <c r="B36" s="23" t="s">
        <v>13</v>
      </c>
      <c r="C36" s="24"/>
      <c r="D36" s="6">
        <f t="shared" ref="D36:M36" si="2">SUM(D10:D35)</f>
        <v>1418</v>
      </c>
      <c r="E36" s="6">
        <f t="shared" si="2"/>
        <v>1426</v>
      </c>
      <c r="F36" s="11">
        <f t="shared" si="2"/>
        <v>2844</v>
      </c>
      <c r="G36" s="11">
        <f t="shared" si="2"/>
        <v>312</v>
      </c>
      <c r="H36" s="11">
        <f t="shared" si="2"/>
        <v>904</v>
      </c>
      <c r="I36" s="6">
        <f t="shared" si="2"/>
        <v>2169</v>
      </c>
      <c r="J36" s="6">
        <f t="shared" si="2"/>
        <v>2320</v>
      </c>
      <c r="K36" s="11">
        <f t="shared" si="2"/>
        <v>4489</v>
      </c>
      <c r="L36" s="11">
        <f t="shared" si="2"/>
        <v>316</v>
      </c>
      <c r="M36" s="11">
        <f t="shared" si="2"/>
        <v>1237</v>
      </c>
      <c r="N36" s="6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14" x14ac:dyDescent="0.25">
      <c r="A39" s="4"/>
      <c r="B39" s="4"/>
      <c r="C39" s="4"/>
      <c r="H39" s="26" t="s">
        <v>40</v>
      </c>
      <c r="I39" s="26"/>
      <c r="J39" s="26"/>
      <c r="K39" s="26"/>
      <c r="L39" s="26"/>
      <c r="M39" s="26"/>
      <c r="N39" s="26"/>
    </row>
    <row r="40" spans="1:14" x14ac:dyDescent="0.25">
      <c r="A40" s="4"/>
      <c r="B40" s="4"/>
      <c r="C40" s="4"/>
      <c r="H40" s="26" t="s">
        <v>41</v>
      </c>
      <c r="I40" s="26"/>
      <c r="J40" s="26"/>
      <c r="K40" s="26"/>
      <c r="L40" s="26"/>
      <c r="M40" s="26"/>
      <c r="N40" s="26"/>
    </row>
    <row r="41" spans="1:14" x14ac:dyDescent="0.25">
      <c r="A41" s="4"/>
      <c r="B41" s="4"/>
      <c r="C41" s="4"/>
      <c r="H41" s="4"/>
      <c r="I41" s="4"/>
      <c r="J41" s="4"/>
      <c r="K41" s="4"/>
      <c r="L41" s="4"/>
      <c r="M41" s="4"/>
    </row>
    <row r="42" spans="1:14" x14ac:dyDescent="0.25">
      <c r="A42" s="4"/>
      <c r="B42" s="4"/>
      <c r="C42" s="4"/>
      <c r="I42" s="4"/>
      <c r="J42" s="20" t="s">
        <v>14</v>
      </c>
      <c r="K42" s="20"/>
      <c r="L42" s="20" t="s">
        <v>15</v>
      </c>
      <c r="M42" s="20"/>
      <c r="N42" s="20"/>
    </row>
    <row r="43" spans="1:14" x14ac:dyDescent="0.25">
      <c r="A43" s="4"/>
      <c r="B43" s="4"/>
      <c r="C43" s="4"/>
      <c r="G43" s="13" t="s">
        <v>16</v>
      </c>
      <c r="H43" s="4" t="s">
        <v>17</v>
      </c>
      <c r="I43" s="14" t="s">
        <v>69</v>
      </c>
      <c r="J43" s="14"/>
      <c r="K43" s="14"/>
      <c r="L43" s="20" t="s">
        <v>18</v>
      </c>
      <c r="M43" s="20"/>
      <c r="N43" s="20"/>
    </row>
    <row r="44" spans="1:14" x14ac:dyDescent="0.25">
      <c r="A44" s="4"/>
      <c r="B44" s="4"/>
      <c r="C44" s="4"/>
      <c r="G44" s="13" t="s">
        <v>19</v>
      </c>
      <c r="H44" s="4" t="s">
        <v>20</v>
      </c>
      <c r="I44" s="14" t="s">
        <v>70</v>
      </c>
      <c r="J44" s="14"/>
      <c r="K44" s="14"/>
      <c r="L44" s="21" t="s">
        <v>18</v>
      </c>
      <c r="M44" s="21"/>
      <c r="N44" s="21"/>
    </row>
    <row r="45" spans="1:14" x14ac:dyDescent="0.25">
      <c r="A45" s="4"/>
      <c r="B45" s="4"/>
      <c r="C45" s="4"/>
      <c r="G45" s="13" t="s">
        <v>21</v>
      </c>
      <c r="H45" s="4" t="s">
        <v>20</v>
      </c>
      <c r="I45" s="14" t="s">
        <v>71</v>
      </c>
      <c r="J45" s="14"/>
      <c r="K45" s="14"/>
      <c r="L45" s="20" t="s">
        <v>18</v>
      </c>
      <c r="M45" s="20"/>
      <c r="N45" s="20"/>
    </row>
    <row r="46" spans="1:14" x14ac:dyDescent="0.25">
      <c r="A46" s="4"/>
      <c r="B46" s="4"/>
      <c r="C46" s="4"/>
      <c r="G46" s="13" t="s">
        <v>22</v>
      </c>
      <c r="H46" s="4" t="s">
        <v>20</v>
      </c>
      <c r="I46" s="14" t="s">
        <v>72</v>
      </c>
      <c r="J46" s="14"/>
      <c r="K46" s="14"/>
      <c r="L46" s="21" t="s">
        <v>18</v>
      </c>
      <c r="M46" s="21"/>
      <c r="N46" s="21"/>
    </row>
    <row r="47" spans="1:14" x14ac:dyDescent="0.25">
      <c r="A47" s="4"/>
      <c r="B47" s="4"/>
      <c r="C47" s="4"/>
      <c r="G47" s="13" t="s">
        <v>23</v>
      </c>
      <c r="H47" s="4" t="s">
        <v>20</v>
      </c>
      <c r="I47" s="14" t="s">
        <v>73</v>
      </c>
      <c r="J47" s="14"/>
      <c r="K47" s="14"/>
      <c r="L47" s="20" t="s">
        <v>18</v>
      </c>
      <c r="M47" s="20"/>
      <c r="N47" s="20"/>
    </row>
    <row r="48" spans="1:14" x14ac:dyDescent="0.25">
      <c r="A48" s="4"/>
      <c r="B48" s="4"/>
      <c r="C48" s="4"/>
      <c r="D48" s="4"/>
      <c r="E48" s="4"/>
      <c r="F48" s="4"/>
      <c r="H48" s="4"/>
      <c r="I48" s="4"/>
      <c r="J48" s="4"/>
    </row>
    <row r="49" spans="1:14" x14ac:dyDescent="0.25">
      <c r="A49" s="4"/>
      <c r="C49" s="4"/>
      <c r="D49" s="4"/>
      <c r="E49" s="4"/>
      <c r="H49" s="20"/>
      <c r="I49" s="20"/>
      <c r="J49" s="20"/>
      <c r="K49" s="20"/>
      <c r="L49" s="20"/>
      <c r="M49" s="20"/>
      <c r="N49" s="20"/>
    </row>
  </sheetData>
  <mergeCells count="25">
    <mergeCell ref="B2:N2"/>
    <mergeCell ref="B3:N3"/>
    <mergeCell ref="B4:N4"/>
    <mergeCell ref="L42:N42"/>
    <mergeCell ref="L43:N43"/>
    <mergeCell ref="L8:L9"/>
    <mergeCell ref="M8:M9"/>
    <mergeCell ref="H39:N39"/>
    <mergeCell ref="N8:N9"/>
    <mergeCell ref="B36:C36"/>
    <mergeCell ref="B5:C5"/>
    <mergeCell ref="B6:C6"/>
    <mergeCell ref="B8:B9"/>
    <mergeCell ref="C8:C9"/>
    <mergeCell ref="G8:G9"/>
    <mergeCell ref="H8:H9"/>
    <mergeCell ref="H40:N40"/>
    <mergeCell ref="J42:K42"/>
    <mergeCell ref="I8:K8"/>
    <mergeCell ref="D8:F8"/>
    <mergeCell ref="H49:N49"/>
    <mergeCell ref="L44:N44"/>
    <mergeCell ref="L45:N45"/>
    <mergeCell ref="L46:N46"/>
    <mergeCell ref="L47:N47"/>
  </mergeCells>
  <printOptions horizontalCentered="1"/>
  <pageMargins left="0.2" right="0.2" top="0.25" bottom="0.25" header="0" footer="0"/>
  <pageSetup paperSize="5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topLeftCell="A7" zoomScale="80" zoomScaleNormal="85" zoomScaleSheetLayoutView="80" workbookViewId="0">
      <selection activeCell="A27" sqref="A27:XFD27"/>
    </sheetView>
  </sheetViews>
  <sheetFormatPr defaultRowHeight="15" x14ac:dyDescent="0.25"/>
  <cols>
    <col min="1" max="1" width="5.42578125" customWidth="1"/>
    <col min="2" max="2" width="7.28515625" customWidth="1"/>
    <col min="3" max="3" width="32.140625" customWidth="1"/>
    <col min="4" max="13" width="8.7109375" customWidth="1"/>
    <col min="14" max="14" width="14.28515625" customWidth="1"/>
    <col min="15" max="15" width="15" customWidth="1"/>
  </cols>
  <sheetData>
    <row r="1" spans="1:14" ht="21" customHeight="1" x14ac:dyDescent="0.25">
      <c r="A1" s="1"/>
      <c r="B1" s="1"/>
      <c r="C1" s="1"/>
      <c r="D1" s="1"/>
      <c r="E1" s="1"/>
      <c r="F1" s="1"/>
      <c r="G1" s="1"/>
      <c r="H1" s="1"/>
      <c r="I1" s="8"/>
    </row>
    <row r="2" spans="1:14" x14ac:dyDescent="0.25">
      <c r="A2" s="1"/>
      <c r="B2" s="19" t="s">
        <v>28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"/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1"/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"/>
      <c r="B5" s="25" t="s">
        <v>4</v>
      </c>
      <c r="C5" s="25"/>
      <c r="D5" s="3" t="s">
        <v>38</v>
      </c>
      <c r="E5" s="3"/>
      <c r="F5" s="3"/>
      <c r="G5" s="3"/>
      <c r="H5" s="3"/>
      <c r="I5" s="3"/>
    </row>
    <row r="6" spans="1:14" x14ac:dyDescent="0.25">
      <c r="A6" s="1"/>
      <c r="B6" s="25" t="s">
        <v>5</v>
      </c>
      <c r="C6" s="25"/>
      <c r="D6" s="3" t="s">
        <v>39</v>
      </c>
      <c r="E6" s="3"/>
      <c r="F6" s="3"/>
      <c r="G6" s="3"/>
      <c r="H6" s="3"/>
      <c r="I6" s="3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</row>
    <row r="8" spans="1:14" ht="15" customHeight="1" x14ac:dyDescent="0.25">
      <c r="A8" s="4"/>
      <c r="B8" s="22" t="s">
        <v>6</v>
      </c>
      <c r="C8" s="22" t="s">
        <v>7</v>
      </c>
      <c r="D8" s="22" t="s">
        <v>34</v>
      </c>
      <c r="E8" s="22"/>
      <c r="F8" s="22"/>
      <c r="G8" s="22"/>
      <c r="H8" s="22"/>
      <c r="I8" s="22" t="s">
        <v>35</v>
      </c>
      <c r="J8" s="22"/>
      <c r="K8" s="22"/>
      <c r="L8" s="22"/>
      <c r="M8" s="22"/>
      <c r="N8" s="30" t="s">
        <v>9</v>
      </c>
    </row>
    <row r="9" spans="1:14" ht="33" customHeight="1" x14ac:dyDescent="0.25">
      <c r="A9" s="4"/>
      <c r="B9" s="22"/>
      <c r="C9" s="22"/>
      <c r="D9" s="7" t="s">
        <v>36</v>
      </c>
      <c r="E9" s="7" t="s">
        <v>26</v>
      </c>
      <c r="F9" s="5" t="s">
        <v>10</v>
      </c>
      <c r="G9" s="5" t="s">
        <v>11</v>
      </c>
      <c r="H9" s="5" t="s">
        <v>12</v>
      </c>
      <c r="I9" s="7" t="s">
        <v>36</v>
      </c>
      <c r="J9" s="7" t="s">
        <v>26</v>
      </c>
      <c r="K9" s="5" t="s">
        <v>10</v>
      </c>
      <c r="L9" s="5" t="s">
        <v>11</v>
      </c>
      <c r="M9" s="12" t="s">
        <v>12</v>
      </c>
      <c r="N9" s="31"/>
    </row>
    <row r="10" spans="1:14" s="17" customFormat="1" ht="12.75" x14ac:dyDescent="0.2">
      <c r="A10" s="15"/>
      <c r="B10" s="9">
        <v>1</v>
      </c>
      <c r="C10" s="10" t="s">
        <v>42</v>
      </c>
      <c r="D10" s="10">
        <v>9</v>
      </c>
      <c r="E10" s="10">
        <v>30</v>
      </c>
      <c r="F10" s="10">
        <v>55</v>
      </c>
      <c r="G10" s="10">
        <v>75</v>
      </c>
      <c r="H10" s="16">
        <f>SUM(F10:G10)</f>
        <v>130</v>
      </c>
      <c r="I10" s="10">
        <v>10</v>
      </c>
      <c r="J10" s="10">
        <v>113</v>
      </c>
      <c r="K10" s="10">
        <v>132</v>
      </c>
      <c r="L10" s="10">
        <v>128</v>
      </c>
      <c r="M10" s="16">
        <f>SUM(K10:L10)</f>
        <v>260</v>
      </c>
      <c r="N10" s="10"/>
    </row>
    <row r="11" spans="1:14" s="17" customFormat="1" ht="12.75" x14ac:dyDescent="0.2">
      <c r="A11" s="15"/>
      <c r="B11" s="9">
        <v>2</v>
      </c>
      <c r="C11" s="10" t="s">
        <v>43</v>
      </c>
      <c r="D11" s="10">
        <v>16</v>
      </c>
      <c r="E11" s="10">
        <v>64</v>
      </c>
      <c r="F11" s="10">
        <v>173</v>
      </c>
      <c r="G11" s="10">
        <v>95</v>
      </c>
      <c r="H11" s="16">
        <f t="shared" ref="H11:H35" si="0">SUM(F11:G11)</f>
        <v>268</v>
      </c>
      <c r="I11" s="10">
        <v>17</v>
      </c>
      <c r="J11" s="10">
        <v>130</v>
      </c>
      <c r="K11" s="10">
        <v>136</v>
      </c>
      <c r="L11" s="10">
        <v>131</v>
      </c>
      <c r="M11" s="16">
        <f t="shared" ref="M11:M35" si="1">SUM(K11:L11)</f>
        <v>267</v>
      </c>
      <c r="N11" s="10"/>
    </row>
    <row r="12" spans="1:14" s="17" customFormat="1" ht="12.75" x14ac:dyDescent="0.2">
      <c r="A12" s="15"/>
      <c r="B12" s="9">
        <v>3</v>
      </c>
      <c r="C12" s="10" t="s">
        <v>44</v>
      </c>
      <c r="D12" s="10">
        <v>13</v>
      </c>
      <c r="E12" s="10">
        <v>29</v>
      </c>
      <c r="F12" s="10">
        <v>48</v>
      </c>
      <c r="G12" s="10">
        <v>37</v>
      </c>
      <c r="H12" s="16">
        <f t="shared" si="0"/>
        <v>85</v>
      </c>
      <c r="I12" s="10">
        <v>15</v>
      </c>
      <c r="J12" s="10">
        <v>80</v>
      </c>
      <c r="K12" s="10">
        <v>65</v>
      </c>
      <c r="L12" s="10">
        <v>75</v>
      </c>
      <c r="M12" s="16">
        <f t="shared" si="1"/>
        <v>140</v>
      </c>
      <c r="N12" s="10"/>
    </row>
    <row r="13" spans="1:14" s="17" customFormat="1" ht="12.75" x14ac:dyDescent="0.2">
      <c r="A13" s="15"/>
      <c r="B13" s="9">
        <v>4</v>
      </c>
      <c r="C13" s="10" t="s">
        <v>45</v>
      </c>
      <c r="D13" s="10">
        <v>8</v>
      </c>
      <c r="E13" s="10">
        <v>20</v>
      </c>
      <c r="F13" s="10">
        <v>20</v>
      </c>
      <c r="G13" s="10">
        <v>25</v>
      </c>
      <c r="H13" s="16">
        <f t="shared" si="0"/>
        <v>45</v>
      </c>
      <c r="I13" s="10">
        <v>12</v>
      </c>
      <c r="J13" s="10">
        <v>80</v>
      </c>
      <c r="K13" s="10">
        <v>77</v>
      </c>
      <c r="L13" s="10">
        <v>64</v>
      </c>
      <c r="M13" s="16">
        <f t="shared" si="1"/>
        <v>141</v>
      </c>
      <c r="N13" s="10"/>
    </row>
    <row r="14" spans="1:14" s="17" customFormat="1" ht="12.75" x14ac:dyDescent="0.2">
      <c r="A14" s="15"/>
      <c r="B14" s="9">
        <v>5</v>
      </c>
      <c r="C14" s="10" t="s">
        <v>46</v>
      </c>
      <c r="D14" s="10">
        <v>18</v>
      </c>
      <c r="E14" s="10">
        <v>23</v>
      </c>
      <c r="F14" s="10">
        <v>21</v>
      </c>
      <c r="G14" s="10">
        <v>36</v>
      </c>
      <c r="H14" s="16">
        <f t="shared" si="0"/>
        <v>57</v>
      </c>
      <c r="I14" s="10">
        <v>25</v>
      </c>
      <c r="J14" s="10">
        <v>77</v>
      </c>
      <c r="K14" s="10">
        <v>64</v>
      </c>
      <c r="L14" s="10">
        <v>76</v>
      </c>
      <c r="M14" s="16">
        <f t="shared" si="1"/>
        <v>140</v>
      </c>
      <c r="N14" s="10"/>
    </row>
    <row r="15" spans="1:14" s="17" customFormat="1" ht="12.75" x14ac:dyDescent="0.2">
      <c r="A15" s="15"/>
      <c r="B15" s="9">
        <v>6</v>
      </c>
      <c r="C15" s="10" t="s">
        <v>47</v>
      </c>
      <c r="D15" s="10">
        <v>6</v>
      </c>
      <c r="E15" s="10">
        <v>8</v>
      </c>
      <c r="F15" s="10">
        <v>7</v>
      </c>
      <c r="G15" s="10">
        <v>6</v>
      </c>
      <c r="H15" s="16">
        <f t="shared" si="0"/>
        <v>13</v>
      </c>
      <c r="I15" s="10">
        <v>7</v>
      </c>
      <c r="J15" s="10">
        <v>38</v>
      </c>
      <c r="K15" s="10">
        <v>34</v>
      </c>
      <c r="L15" s="10">
        <v>34</v>
      </c>
      <c r="M15" s="16">
        <f t="shared" si="1"/>
        <v>68</v>
      </c>
      <c r="N15" s="10"/>
    </row>
    <row r="16" spans="1:14" s="17" customFormat="1" ht="12.75" x14ac:dyDescent="0.2">
      <c r="A16" s="15"/>
      <c r="B16" s="9">
        <v>7</v>
      </c>
      <c r="C16" s="10" t="s">
        <v>48</v>
      </c>
      <c r="D16" s="10">
        <v>10</v>
      </c>
      <c r="E16" s="10">
        <v>37</v>
      </c>
      <c r="F16" s="10">
        <v>29</v>
      </c>
      <c r="G16" s="10">
        <v>39</v>
      </c>
      <c r="H16" s="16">
        <f t="shared" si="0"/>
        <v>68</v>
      </c>
      <c r="I16" s="10">
        <v>8</v>
      </c>
      <c r="J16" s="10">
        <v>86</v>
      </c>
      <c r="K16" s="10">
        <v>77</v>
      </c>
      <c r="L16" s="10">
        <v>83</v>
      </c>
      <c r="M16" s="16">
        <f t="shared" si="1"/>
        <v>160</v>
      </c>
      <c r="N16" s="10"/>
    </row>
    <row r="17" spans="1:14" s="17" customFormat="1" ht="12.75" x14ac:dyDescent="0.2">
      <c r="A17" s="15"/>
      <c r="B17" s="9">
        <v>8</v>
      </c>
      <c r="C17" s="10" t="s">
        <v>49</v>
      </c>
      <c r="D17" s="10">
        <v>19</v>
      </c>
      <c r="E17" s="10">
        <v>26</v>
      </c>
      <c r="F17" s="10">
        <v>17</v>
      </c>
      <c r="G17" s="10">
        <v>19</v>
      </c>
      <c r="H17" s="16">
        <f t="shared" si="0"/>
        <v>36</v>
      </c>
      <c r="I17" s="10">
        <v>28</v>
      </c>
      <c r="J17" s="10">
        <v>97</v>
      </c>
      <c r="K17" s="10">
        <v>73</v>
      </c>
      <c r="L17" s="10">
        <v>81</v>
      </c>
      <c r="M17" s="16">
        <f t="shared" si="1"/>
        <v>154</v>
      </c>
      <c r="N17" s="10"/>
    </row>
    <row r="18" spans="1:14" s="17" customFormat="1" ht="12.75" x14ac:dyDescent="0.2">
      <c r="A18" s="15"/>
      <c r="B18" s="9">
        <v>9</v>
      </c>
      <c r="C18" s="10" t="s">
        <v>50</v>
      </c>
      <c r="D18" s="10">
        <v>12</v>
      </c>
      <c r="E18" s="10">
        <v>19</v>
      </c>
      <c r="F18" s="10">
        <v>13</v>
      </c>
      <c r="G18" s="10">
        <v>22</v>
      </c>
      <c r="H18" s="16">
        <f t="shared" si="0"/>
        <v>35</v>
      </c>
      <c r="I18" s="10">
        <v>15</v>
      </c>
      <c r="J18" s="10">
        <v>57</v>
      </c>
      <c r="K18" s="10">
        <v>46</v>
      </c>
      <c r="L18" s="10">
        <v>45</v>
      </c>
      <c r="M18" s="16">
        <f t="shared" si="1"/>
        <v>91</v>
      </c>
      <c r="N18" s="10"/>
    </row>
    <row r="19" spans="1:14" s="17" customFormat="1" ht="12.75" x14ac:dyDescent="0.2">
      <c r="A19" s="15"/>
      <c r="B19" s="9">
        <v>10</v>
      </c>
      <c r="C19" s="10" t="s">
        <v>51</v>
      </c>
      <c r="D19" s="10">
        <v>13</v>
      </c>
      <c r="E19" s="10">
        <v>26</v>
      </c>
      <c r="F19" s="10">
        <v>32</v>
      </c>
      <c r="G19" s="10">
        <v>23</v>
      </c>
      <c r="H19" s="16">
        <f t="shared" si="0"/>
        <v>55</v>
      </c>
      <c r="I19" s="10">
        <v>16</v>
      </c>
      <c r="J19" s="10">
        <v>78</v>
      </c>
      <c r="K19" s="10">
        <v>71</v>
      </c>
      <c r="L19" s="10">
        <v>59</v>
      </c>
      <c r="M19" s="16">
        <f t="shared" si="1"/>
        <v>130</v>
      </c>
      <c r="N19" s="10"/>
    </row>
    <row r="20" spans="1:14" s="17" customFormat="1" ht="12.75" x14ac:dyDescent="0.2">
      <c r="A20" s="15"/>
      <c r="B20" s="9">
        <v>11</v>
      </c>
      <c r="C20" s="10" t="s">
        <v>52</v>
      </c>
      <c r="D20" s="10">
        <v>28</v>
      </c>
      <c r="E20" s="10">
        <v>25</v>
      </c>
      <c r="F20" s="10">
        <v>28</v>
      </c>
      <c r="G20" s="10">
        <v>50</v>
      </c>
      <c r="H20" s="16">
        <f t="shared" si="0"/>
        <v>78</v>
      </c>
      <c r="I20" s="10">
        <v>26</v>
      </c>
      <c r="J20" s="10">
        <v>25</v>
      </c>
      <c r="K20" s="10">
        <v>47</v>
      </c>
      <c r="L20" s="10">
        <v>67</v>
      </c>
      <c r="M20" s="16">
        <f t="shared" si="1"/>
        <v>114</v>
      </c>
      <c r="N20" s="10"/>
    </row>
    <row r="21" spans="1:14" s="17" customFormat="1" ht="12.75" x14ac:dyDescent="0.2">
      <c r="A21" s="15"/>
      <c r="B21" s="9">
        <v>12</v>
      </c>
      <c r="C21" s="10" t="s">
        <v>53</v>
      </c>
      <c r="D21" s="10">
        <v>8</v>
      </c>
      <c r="E21" s="10">
        <v>21</v>
      </c>
      <c r="F21" s="10">
        <v>6</v>
      </c>
      <c r="G21" s="10">
        <v>23</v>
      </c>
      <c r="H21" s="16">
        <f t="shared" si="0"/>
        <v>29</v>
      </c>
      <c r="I21" s="10">
        <v>12</v>
      </c>
      <c r="J21" s="10">
        <v>52</v>
      </c>
      <c r="K21" s="10">
        <v>34</v>
      </c>
      <c r="L21" s="10">
        <v>51</v>
      </c>
      <c r="M21" s="16">
        <f t="shared" si="1"/>
        <v>85</v>
      </c>
      <c r="N21" s="10"/>
    </row>
    <row r="22" spans="1:14" s="17" customFormat="1" ht="12.75" x14ac:dyDescent="0.2">
      <c r="A22" s="15"/>
      <c r="B22" s="9">
        <v>13</v>
      </c>
      <c r="C22" s="10" t="s">
        <v>54</v>
      </c>
      <c r="D22" s="10">
        <v>14</v>
      </c>
      <c r="E22" s="10">
        <v>37</v>
      </c>
      <c r="F22" s="10">
        <v>32</v>
      </c>
      <c r="G22" s="10">
        <v>45</v>
      </c>
      <c r="H22" s="16">
        <f t="shared" si="0"/>
        <v>77</v>
      </c>
      <c r="I22" s="10">
        <v>14</v>
      </c>
      <c r="J22" s="10">
        <v>60</v>
      </c>
      <c r="K22" s="10">
        <v>49</v>
      </c>
      <c r="L22" s="10">
        <v>52</v>
      </c>
      <c r="M22" s="16">
        <f t="shared" si="1"/>
        <v>101</v>
      </c>
      <c r="N22" s="10"/>
    </row>
    <row r="23" spans="1:14" s="17" customFormat="1" ht="12.75" x14ac:dyDescent="0.2">
      <c r="A23" s="15"/>
      <c r="B23" s="9">
        <v>14</v>
      </c>
      <c r="C23" s="10" t="s">
        <v>55</v>
      </c>
      <c r="D23" s="10">
        <v>14</v>
      </c>
      <c r="E23" s="10">
        <v>15</v>
      </c>
      <c r="F23" s="10">
        <v>9</v>
      </c>
      <c r="G23" s="10">
        <v>16</v>
      </c>
      <c r="H23" s="16">
        <f t="shared" si="0"/>
        <v>25</v>
      </c>
      <c r="I23" s="10">
        <v>23</v>
      </c>
      <c r="J23" s="10">
        <v>71</v>
      </c>
      <c r="K23" s="10">
        <v>61</v>
      </c>
      <c r="L23" s="10">
        <v>47</v>
      </c>
      <c r="M23" s="16">
        <f t="shared" si="1"/>
        <v>108</v>
      </c>
      <c r="N23" s="10"/>
    </row>
    <row r="24" spans="1:14" s="17" customFormat="1" ht="12.75" x14ac:dyDescent="0.2">
      <c r="A24" s="15"/>
      <c r="B24" s="9">
        <v>15</v>
      </c>
      <c r="C24" s="10" t="s">
        <v>56</v>
      </c>
      <c r="D24" s="10">
        <v>19</v>
      </c>
      <c r="E24" s="10">
        <v>68</v>
      </c>
      <c r="F24" s="10">
        <v>55</v>
      </c>
      <c r="G24" s="10">
        <v>105</v>
      </c>
      <c r="H24" s="16">
        <f t="shared" si="0"/>
        <v>160</v>
      </c>
      <c r="I24" s="10">
        <v>19</v>
      </c>
      <c r="J24" s="10">
        <v>111</v>
      </c>
      <c r="K24" s="10">
        <v>95</v>
      </c>
      <c r="L24" s="10">
        <v>132</v>
      </c>
      <c r="M24" s="16">
        <f t="shared" si="1"/>
        <v>227</v>
      </c>
      <c r="N24" s="10"/>
    </row>
    <row r="25" spans="1:14" s="17" customFormat="1" ht="12.75" x14ac:dyDescent="0.2">
      <c r="A25" s="15"/>
      <c r="B25" s="9">
        <v>16</v>
      </c>
      <c r="C25" s="10" t="s">
        <v>57</v>
      </c>
      <c r="D25" s="10">
        <v>15</v>
      </c>
      <c r="E25" s="10">
        <v>34</v>
      </c>
      <c r="F25" s="10">
        <v>15</v>
      </c>
      <c r="G25" s="10">
        <v>41</v>
      </c>
      <c r="H25" s="16">
        <f t="shared" si="0"/>
        <v>56</v>
      </c>
      <c r="I25" s="10">
        <v>18</v>
      </c>
      <c r="J25" s="10">
        <v>84</v>
      </c>
      <c r="K25" s="10">
        <v>73</v>
      </c>
      <c r="L25" s="10">
        <v>61</v>
      </c>
      <c r="M25" s="16">
        <f t="shared" si="1"/>
        <v>134</v>
      </c>
      <c r="N25" s="10"/>
    </row>
    <row r="26" spans="1:14" s="17" customFormat="1" ht="12.75" x14ac:dyDescent="0.2">
      <c r="A26" s="15"/>
      <c r="B26" s="9">
        <v>17</v>
      </c>
      <c r="C26" s="10" t="s">
        <v>58</v>
      </c>
      <c r="D26" s="10">
        <v>9</v>
      </c>
      <c r="E26" s="10">
        <v>11</v>
      </c>
      <c r="F26" s="10">
        <v>6</v>
      </c>
      <c r="G26" s="10">
        <v>9</v>
      </c>
      <c r="H26" s="16">
        <f t="shared" si="0"/>
        <v>15</v>
      </c>
      <c r="I26" s="10">
        <v>18</v>
      </c>
      <c r="J26" s="10">
        <v>75</v>
      </c>
      <c r="K26" s="10">
        <v>61</v>
      </c>
      <c r="L26" s="10">
        <v>69</v>
      </c>
      <c r="M26" s="16">
        <f t="shared" si="1"/>
        <v>130</v>
      </c>
      <c r="N26" s="10"/>
    </row>
    <row r="27" spans="1:14" s="17" customFormat="1" ht="12.75" x14ac:dyDescent="0.2">
      <c r="A27" s="15"/>
      <c r="B27" s="9">
        <v>18</v>
      </c>
      <c r="C27" s="10" t="s">
        <v>59</v>
      </c>
      <c r="D27" s="10">
        <v>10</v>
      </c>
      <c r="E27" s="10">
        <v>10</v>
      </c>
      <c r="F27" s="10">
        <v>10</v>
      </c>
      <c r="G27" s="10">
        <v>13</v>
      </c>
      <c r="H27" s="16">
        <f t="shared" si="0"/>
        <v>23</v>
      </c>
      <c r="I27" s="10">
        <v>15</v>
      </c>
      <c r="J27" s="10">
        <v>77</v>
      </c>
      <c r="K27" s="10">
        <v>83</v>
      </c>
      <c r="L27" s="10">
        <v>54</v>
      </c>
      <c r="M27" s="16">
        <f t="shared" si="1"/>
        <v>137</v>
      </c>
      <c r="N27" s="10"/>
    </row>
    <row r="28" spans="1:14" s="17" customFormat="1" ht="12.75" x14ac:dyDescent="0.2">
      <c r="A28" s="15"/>
      <c r="B28" s="9">
        <v>19</v>
      </c>
      <c r="C28" s="10" t="s">
        <v>60</v>
      </c>
      <c r="D28" s="10">
        <v>14</v>
      </c>
      <c r="E28" s="10">
        <v>27</v>
      </c>
      <c r="F28" s="10">
        <v>24</v>
      </c>
      <c r="G28" s="10">
        <v>26</v>
      </c>
      <c r="H28" s="16">
        <f t="shared" si="0"/>
        <v>50</v>
      </c>
      <c r="I28" s="10">
        <v>18</v>
      </c>
      <c r="J28" s="10">
        <v>108</v>
      </c>
      <c r="K28" s="10">
        <v>100</v>
      </c>
      <c r="L28" s="10">
        <v>96</v>
      </c>
      <c r="M28" s="16">
        <f t="shared" si="1"/>
        <v>196</v>
      </c>
      <c r="N28" s="10"/>
    </row>
    <row r="29" spans="1:14" s="17" customFormat="1" ht="12.75" x14ac:dyDescent="0.2">
      <c r="A29" s="15"/>
      <c r="B29" s="9">
        <v>20</v>
      </c>
      <c r="C29" s="10" t="s">
        <v>61</v>
      </c>
      <c r="D29" s="10">
        <v>14</v>
      </c>
      <c r="E29" s="10">
        <v>22</v>
      </c>
      <c r="F29" s="10">
        <v>20</v>
      </c>
      <c r="G29" s="10">
        <v>22</v>
      </c>
      <c r="H29" s="16">
        <f t="shared" si="0"/>
        <v>42</v>
      </c>
      <c r="I29" s="10">
        <v>25</v>
      </c>
      <c r="J29" s="10">
        <v>81</v>
      </c>
      <c r="K29" s="10">
        <v>71</v>
      </c>
      <c r="L29" s="10">
        <v>68</v>
      </c>
      <c r="M29" s="16">
        <f t="shared" si="1"/>
        <v>139</v>
      </c>
      <c r="N29" s="10"/>
    </row>
    <row r="30" spans="1:14" s="17" customFormat="1" ht="12.75" x14ac:dyDescent="0.2">
      <c r="A30" s="15"/>
      <c r="B30" s="9">
        <v>21</v>
      </c>
      <c r="C30" s="10" t="s">
        <v>62</v>
      </c>
      <c r="D30" s="10">
        <v>35</v>
      </c>
      <c r="E30" s="10">
        <v>59</v>
      </c>
      <c r="F30" s="10">
        <v>48</v>
      </c>
      <c r="G30" s="10">
        <v>64</v>
      </c>
      <c r="H30" s="16">
        <f t="shared" si="0"/>
        <v>112</v>
      </c>
      <c r="I30" s="10">
        <v>36</v>
      </c>
      <c r="J30" s="10">
        <v>123</v>
      </c>
      <c r="K30" s="10">
        <v>92</v>
      </c>
      <c r="L30" s="10">
        <v>100</v>
      </c>
      <c r="M30" s="16">
        <f t="shared" si="1"/>
        <v>192</v>
      </c>
      <c r="N30" s="10"/>
    </row>
    <row r="31" spans="1:14" s="17" customFormat="1" ht="12.75" x14ac:dyDescent="0.2">
      <c r="A31" s="15"/>
      <c r="B31" s="9">
        <v>22</v>
      </c>
      <c r="C31" s="10" t="s">
        <v>63</v>
      </c>
      <c r="D31" s="10">
        <v>12</v>
      </c>
      <c r="E31" s="10">
        <v>14</v>
      </c>
      <c r="F31" s="10">
        <v>18</v>
      </c>
      <c r="G31" s="10">
        <v>36</v>
      </c>
      <c r="H31" s="16">
        <f t="shared" si="0"/>
        <v>54</v>
      </c>
      <c r="I31" s="10">
        <v>14</v>
      </c>
      <c r="J31" s="10">
        <v>87</v>
      </c>
      <c r="K31" s="10">
        <v>67</v>
      </c>
      <c r="L31" s="10">
        <v>69</v>
      </c>
      <c r="M31" s="16">
        <f t="shared" si="1"/>
        <v>136</v>
      </c>
      <c r="N31" s="10"/>
    </row>
    <row r="32" spans="1:14" s="17" customFormat="1" ht="12.75" x14ac:dyDescent="0.2">
      <c r="A32" s="15"/>
      <c r="B32" s="9">
        <v>23</v>
      </c>
      <c r="C32" s="10" t="s">
        <v>64</v>
      </c>
      <c r="D32" s="10">
        <v>15</v>
      </c>
      <c r="E32" s="10">
        <v>24</v>
      </c>
      <c r="F32" s="10">
        <v>20</v>
      </c>
      <c r="G32" s="10">
        <v>37</v>
      </c>
      <c r="H32" s="16">
        <f t="shared" si="0"/>
        <v>57</v>
      </c>
      <c r="I32" s="10">
        <v>18</v>
      </c>
      <c r="J32" s="10">
        <v>142</v>
      </c>
      <c r="K32" s="10">
        <v>149</v>
      </c>
      <c r="L32" s="10">
        <v>126</v>
      </c>
      <c r="M32" s="16">
        <f t="shared" si="1"/>
        <v>275</v>
      </c>
      <c r="N32" s="10"/>
    </row>
    <row r="33" spans="1:14" s="17" customFormat="1" ht="12.75" x14ac:dyDescent="0.2">
      <c r="A33" s="15"/>
      <c r="B33" s="9">
        <v>24</v>
      </c>
      <c r="C33" s="10" t="s">
        <v>65</v>
      </c>
      <c r="D33" s="10">
        <v>11</v>
      </c>
      <c r="E33" s="10">
        <v>13</v>
      </c>
      <c r="F33" s="10">
        <v>10</v>
      </c>
      <c r="G33" s="10">
        <v>8</v>
      </c>
      <c r="H33" s="16">
        <f t="shared" si="0"/>
        <v>18</v>
      </c>
      <c r="I33" s="10">
        <v>18</v>
      </c>
      <c r="J33" s="10">
        <v>87</v>
      </c>
      <c r="K33" s="10">
        <v>95</v>
      </c>
      <c r="L33" s="10">
        <v>66</v>
      </c>
      <c r="M33" s="16">
        <f t="shared" si="1"/>
        <v>161</v>
      </c>
      <c r="N33" s="10"/>
    </row>
    <row r="34" spans="1:14" s="17" customFormat="1" ht="12.75" x14ac:dyDescent="0.2">
      <c r="A34" s="15"/>
      <c r="B34" s="9">
        <v>25</v>
      </c>
      <c r="C34" s="10" t="s">
        <v>66</v>
      </c>
      <c r="D34" s="10">
        <v>14</v>
      </c>
      <c r="E34" s="10">
        <v>49</v>
      </c>
      <c r="F34" s="10">
        <v>33</v>
      </c>
      <c r="G34" s="10">
        <v>97</v>
      </c>
      <c r="H34" s="16">
        <f t="shared" si="0"/>
        <v>130</v>
      </c>
      <c r="I34" s="10">
        <v>18</v>
      </c>
      <c r="J34" s="10">
        <v>122</v>
      </c>
      <c r="K34" s="10">
        <v>112</v>
      </c>
      <c r="L34" s="10">
        <v>127</v>
      </c>
      <c r="M34" s="16">
        <f t="shared" si="1"/>
        <v>239</v>
      </c>
      <c r="N34" s="10"/>
    </row>
    <row r="35" spans="1:14" s="17" customFormat="1" ht="12.75" x14ac:dyDescent="0.2">
      <c r="A35" s="15"/>
      <c r="B35" s="9">
        <v>26</v>
      </c>
      <c r="C35" s="10" t="s">
        <v>67</v>
      </c>
      <c r="D35" s="10">
        <v>16</v>
      </c>
      <c r="E35" s="10">
        <v>33</v>
      </c>
      <c r="F35" s="10">
        <v>49</v>
      </c>
      <c r="G35" s="10">
        <v>32</v>
      </c>
      <c r="H35" s="16">
        <f t="shared" si="0"/>
        <v>81</v>
      </c>
      <c r="I35" s="10">
        <v>20</v>
      </c>
      <c r="J35" s="10">
        <v>126</v>
      </c>
      <c r="K35" s="10">
        <v>126</v>
      </c>
      <c r="L35" s="10">
        <v>110</v>
      </c>
      <c r="M35" s="16">
        <f t="shared" si="1"/>
        <v>236</v>
      </c>
      <c r="N35" s="10"/>
    </row>
    <row r="36" spans="1:14" x14ac:dyDescent="0.25">
      <c r="A36" s="4"/>
      <c r="B36" s="23" t="s">
        <v>13</v>
      </c>
      <c r="C36" s="24"/>
      <c r="D36" s="12">
        <f t="shared" ref="D36:G36" si="2">SUM(D10:D35)</f>
        <v>372</v>
      </c>
      <c r="E36" s="12">
        <f t="shared" si="2"/>
        <v>744</v>
      </c>
      <c r="F36" s="12">
        <f t="shared" si="2"/>
        <v>798</v>
      </c>
      <c r="G36" s="12">
        <f t="shared" si="2"/>
        <v>1001</v>
      </c>
      <c r="H36" s="12">
        <f>SUM(H10:H35)</f>
        <v>1799</v>
      </c>
      <c r="I36" s="12">
        <f t="shared" ref="I36:M36" si="3">SUM(I10:I35)</f>
        <v>465</v>
      </c>
      <c r="J36" s="12">
        <f t="shared" si="3"/>
        <v>2267</v>
      </c>
      <c r="K36" s="12">
        <f t="shared" si="3"/>
        <v>2090</v>
      </c>
      <c r="L36" s="12">
        <f t="shared" si="3"/>
        <v>2071</v>
      </c>
      <c r="M36" s="12">
        <f t="shared" si="3"/>
        <v>4161</v>
      </c>
      <c r="N36" s="6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14" x14ac:dyDescent="0.25">
      <c r="A39" s="4"/>
      <c r="B39" s="4"/>
      <c r="C39" s="4"/>
      <c r="H39" s="26" t="s">
        <v>40</v>
      </c>
      <c r="I39" s="26"/>
      <c r="J39" s="26"/>
      <c r="K39" s="26"/>
      <c r="L39" s="26"/>
      <c r="M39" s="26"/>
      <c r="N39" s="26"/>
    </row>
    <row r="40" spans="1:14" x14ac:dyDescent="0.25">
      <c r="A40" s="4"/>
      <c r="B40" s="4"/>
      <c r="C40" s="4"/>
      <c r="H40" s="26" t="s">
        <v>41</v>
      </c>
      <c r="I40" s="26"/>
      <c r="J40" s="26"/>
      <c r="K40" s="26"/>
      <c r="L40" s="26"/>
      <c r="M40" s="26"/>
      <c r="N40" s="26"/>
    </row>
    <row r="41" spans="1:14" x14ac:dyDescent="0.25">
      <c r="A41" s="4"/>
      <c r="B41" s="4"/>
      <c r="C41" s="4"/>
      <c r="H41" s="4"/>
      <c r="I41" s="4"/>
      <c r="J41" s="4"/>
      <c r="K41" s="4"/>
      <c r="L41" s="4"/>
      <c r="M41" s="4"/>
    </row>
    <row r="42" spans="1:14" x14ac:dyDescent="0.25">
      <c r="A42" s="4"/>
      <c r="B42" s="4"/>
      <c r="C42" s="4"/>
      <c r="I42" s="4"/>
      <c r="J42" s="20" t="s">
        <v>14</v>
      </c>
      <c r="K42" s="20"/>
      <c r="L42" s="20" t="s">
        <v>15</v>
      </c>
      <c r="M42" s="20"/>
      <c r="N42" s="20"/>
    </row>
    <row r="43" spans="1:14" x14ac:dyDescent="0.25">
      <c r="A43" s="4"/>
      <c r="B43" s="4"/>
      <c r="C43" s="4"/>
      <c r="G43" s="13" t="s">
        <v>16</v>
      </c>
      <c r="H43" s="4" t="s">
        <v>17</v>
      </c>
      <c r="I43" s="14" t="s">
        <v>69</v>
      </c>
      <c r="J43" s="14"/>
      <c r="K43" s="14"/>
      <c r="L43" s="20" t="s">
        <v>18</v>
      </c>
      <c r="M43" s="20"/>
      <c r="N43" s="20"/>
    </row>
    <row r="44" spans="1:14" x14ac:dyDescent="0.25">
      <c r="A44" s="4"/>
      <c r="B44" s="4"/>
      <c r="C44" s="4"/>
      <c r="G44" s="13" t="s">
        <v>19</v>
      </c>
      <c r="H44" s="4" t="s">
        <v>20</v>
      </c>
      <c r="I44" s="14" t="s">
        <v>70</v>
      </c>
      <c r="J44" s="14"/>
      <c r="K44" s="14"/>
      <c r="L44" s="21" t="s">
        <v>18</v>
      </c>
      <c r="M44" s="21"/>
      <c r="N44" s="21"/>
    </row>
    <row r="45" spans="1:14" x14ac:dyDescent="0.25">
      <c r="A45" s="4"/>
      <c r="B45" s="4"/>
      <c r="C45" s="4"/>
      <c r="G45" s="13" t="s">
        <v>21</v>
      </c>
      <c r="H45" s="4" t="s">
        <v>20</v>
      </c>
      <c r="I45" s="14" t="s">
        <v>71</v>
      </c>
      <c r="J45" s="14"/>
      <c r="K45" s="14"/>
      <c r="L45" s="20" t="s">
        <v>18</v>
      </c>
      <c r="M45" s="20"/>
      <c r="N45" s="20"/>
    </row>
    <row r="46" spans="1:14" x14ac:dyDescent="0.25">
      <c r="A46" s="4"/>
      <c r="B46" s="4"/>
      <c r="C46" s="4"/>
      <c r="G46" s="13" t="s">
        <v>22</v>
      </c>
      <c r="H46" s="4" t="s">
        <v>20</v>
      </c>
      <c r="I46" s="14" t="s">
        <v>72</v>
      </c>
      <c r="J46" s="14"/>
      <c r="K46" s="14"/>
      <c r="L46" s="21" t="s">
        <v>18</v>
      </c>
      <c r="M46" s="21"/>
      <c r="N46" s="21"/>
    </row>
    <row r="47" spans="1:14" x14ac:dyDescent="0.25">
      <c r="A47" s="4"/>
      <c r="B47" s="4"/>
      <c r="C47" s="4"/>
      <c r="G47" s="13" t="s">
        <v>23</v>
      </c>
      <c r="H47" s="4" t="s">
        <v>20</v>
      </c>
      <c r="I47" s="14" t="s">
        <v>73</v>
      </c>
      <c r="J47" s="14"/>
      <c r="K47" s="14"/>
      <c r="L47" s="20" t="s">
        <v>18</v>
      </c>
      <c r="M47" s="20"/>
      <c r="N47" s="20"/>
    </row>
    <row r="48" spans="1:14" x14ac:dyDescent="0.25">
      <c r="A48" s="4"/>
      <c r="B48" s="4"/>
      <c r="C48" s="4"/>
      <c r="D48" s="4"/>
      <c r="E48" s="4"/>
      <c r="F48" s="4"/>
      <c r="H48" s="4"/>
      <c r="I48" s="4"/>
      <c r="J48" s="4"/>
    </row>
    <row r="49" spans="1:14" x14ac:dyDescent="0.25">
      <c r="A49" s="4"/>
      <c r="C49" s="4"/>
      <c r="D49" s="4"/>
      <c r="E49" s="4"/>
      <c r="H49" s="20"/>
      <c r="I49" s="20"/>
      <c r="J49" s="20"/>
      <c r="K49" s="20"/>
      <c r="L49" s="20"/>
      <c r="M49" s="20"/>
      <c r="N49" s="20"/>
    </row>
  </sheetData>
  <mergeCells count="21">
    <mergeCell ref="B36:C36"/>
    <mergeCell ref="H39:N39"/>
    <mergeCell ref="B2:N2"/>
    <mergeCell ref="B3:N3"/>
    <mergeCell ref="B4:N4"/>
    <mergeCell ref="B5:C5"/>
    <mergeCell ref="B6:C6"/>
    <mergeCell ref="B8:B9"/>
    <mergeCell ref="C8:C9"/>
    <mergeCell ref="H49:N49"/>
    <mergeCell ref="D8:H8"/>
    <mergeCell ref="I8:M8"/>
    <mergeCell ref="L45:N45"/>
    <mergeCell ref="L46:N46"/>
    <mergeCell ref="L47:N47"/>
    <mergeCell ref="H40:N40"/>
    <mergeCell ref="J42:K42"/>
    <mergeCell ref="L42:N42"/>
    <mergeCell ref="L43:N43"/>
    <mergeCell ref="L44:N44"/>
    <mergeCell ref="N8:N9"/>
  </mergeCells>
  <printOptions horizontalCentered="1"/>
  <pageMargins left="0.2" right="0.2" top="0.25" bottom="0.25" header="0" footer="0"/>
  <pageSetup paperSize="5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A.3.1-KPU</vt:lpstr>
      <vt:lpstr>TMS-PERBAIKAN</vt:lpstr>
      <vt:lpstr>DPTb</vt:lpstr>
      <vt:lpstr>'A.3.1-KPU'!Print_Area</vt:lpstr>
      <vt:lpstr>DPTb!Print_Area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MUTARLIH</dc:creator>
  <cp:lastModifiedBy>Asus</cp:lastModifiedBy>
  <cp:lastPrinted>2022-02-07T07:37:18Z</cp:lastPrinted>
  <dcterms:created xsi:type="dcterms:W3CDTF">2019-04-01T15:41:50Z</dcterms:created>
  <dcterms:modified xsi:type="dcterms:W3CDTF">2022-02-07T07:37:38Z</dcterms:modified>
</cp:coreProperties>
</file>